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汇总表" sheetId="1" r:id="rId1"/>
    <sheet name="数据源勿删" sheetId="2" r:id="rId2"/>
  </sheets>
  <externalReferences>
    <externalReference r:id="rId3"/>
    <externalReference r:id="rId4"/>
    <externalReference r:id="rId5"/>
  </externalReferences>
  <definedNames>
    <definedName name="_xlnm._FilterDatabase" localSheetId="0" hidden="1">汇总表!$A$4:$V$89</definedName>
    <definedName name="乡村建设行动">数据源勿删!$B$2:$B$5</definedName>
    <definedName name="巩固三保障成果">数据源勿删!$B$6</definedName>
    <definedName name="产业发展">数据源勿删!$B$7:$B$8</definedName>
    <definedName name="农村基础设施">数据源勿删!$C$2:$C$8</definedName>
    <definedName name="人居环境整治">数据源勿删!$C$9:$C$12</definedName>
    <definedName name="农村公共服务">数据源勿删!$C$13:$C$18</definedName>
    <definedName name="村庄规划编制">数据源勿删!$C$19</definedName>
    <definedName name="住房">数据源勿删!$C$20</definedName>
    <definedName name="加工流通项目">数据源勿删!$C$21:$C$22</definedName>
    <definedName name="配套设施项目">数据源勿删!$C$23</definedName>
  </definedNames>
  <calcPr calcId="144525"/>
</workbook>
</file>

<file path=xl/sharedStrings.xml><?xml version="1.0" encoding="utf-8"?>
<sst xmlns="http://schemas.openxmlformats.org/spreadsheetml/2006/main" count="1102" uniqueCount="410">
  <si>
    <t>市中区2023-2025年乡村建设行动项目库拟入库项目清单</t>
  </si>
  <si>
    <t>序号</t>
  </si>
  <si>
    <t>项目名称</t>
  </si>
  <si>
    <t>项目类型
（选择下拉菜单）</t>
  </si>
  <si>
    <t>二级项目类型
（选择下拉菜单）</t>
  </si>
  <si>
    <t>项目子类型
（选择下拉菜单）</t>
  </si>
  <si>
    <t>主管部门</t>
  </si>
  <si>
    <t>实施单位
(业主)</t>
  </si>
  <si>
    <t>项目地点
（某某镇某某村）</t>
  </si>
  <si>
    <t>项目摘要
（项目建设内容及规模）</t>
  </si>
  <si>
    <t>项目实施年度
（如：2023年）</t>
  </si>
  <si>
    <t>项目投资规模（万元）</t>
  </si>
  <si>
    <t>项目状态</t>
  </si>
  <si>
    <t>是否为发改部门牵头的国家和省、市重大建设项目库项目</t>
  </si>
  <si>
    <t>群众参与和利益联结机制（绩效目标、效益分析等）</t>
  </si>
  <si>
    <t>受益群众</t>
  </si>
  <si>
    <t>备注</t>
  </si>
  <si>
    <t>总投资</t>
  </si>
  <si>
    <t>其中：财政资金</t>
  </si>
  <si>
    <t>专项债券资金</t>
  </si>
  <si>
    <t>社会捐赠资金</t>
  </si>
  <si>
    <t>银行贷款资金</t>
  </si>
  <si>
    <t>自筹资金</t>
  </si>
  <si>
    <t>户</t>
  </si>
  <si>
    <t>人</t>
  </si>
  <si>
    <t>合计</t>
  </si>
  <si>
    <t>剑峰镇四家沟村种植业配套设施建设项目</t>
  </si>
  <si>
    <t>产业发展</t>
  </si>
  <si>
    <t>加工流通项目</t>
  </si>
  <si>
    <t>农产品仓储保鲜冷链基础设施建设</t>
  </si>
  <si>
    <t>区农业农村局</t>
  </si>
  <si>
    <t>剑峰镇</t>
  </si>
  <si>
    <t>四家沟村</t>
  </si>
  <si>
    <t>新建300吨气调库、库内净容积（m3）≥1500，20HP或单机制冷量（-10/40℃工况下）≥28kW制冷压缩机组3台，蒸发器DL125型6台或与机组制冷量相匹配。</t>
  </si>
  <si>
    <t>2023年</t>
  </si>
  <si>
    <t>正在实施</t>
  </si>
  <si>
    <t>否</t>
  </si>
  <si>
    <t>项目实施后，可有效解决全村粮食、中药的烘干问题，水果蔬菜等保鲜储存问题，同时还可以吸纳周边镇的粮食蔬菜等的收储问题，增加集体经济收益。</t>
  </si>
  <si>
    <t>2023年度衔接资金项目</t>
  </si>
  <si>
    <t>土主镇红岩村集体修建仓储设施项目</t>
  </si>
  <si>
    <t>土主镇</t>
  </si>
  <si>
    <t>铁牛村</t>
  </si>
  <si>
    <t>采用“飞地经济模式”壮大村集体经济，在铁牛村流转土地整理，修建约1200平方米库房用于出租，配套修建管理用房及附属设施等。</t>
  </si>
  <si>
    <t>方便当地农产品仓储和转运，每年村集体获得租金10万元以上，充实村集体经济。</t>
  </si>
  <si>
    <t>市中区农田基础设施补短提升项目</t>
  </si>
  <si>
    <t>配套设施项目</t>
  </si>
  <si>
    <t>小型农田水利设施建设</t>
  </si>
  <si>
    <t>白马镇、悦来镇</t>
  </si>
  <si>
    <t>红光村、开化村、流村村；正阳村</t>
  </si>
  <si>
    <t>提升2020年高标准农田建设项目区范围内基础设施水平，开展土地整理、生产道路、排灌沟渠、提灌站、蓄水池、山坪塘等基础设施建设。</t>
  </si>
  <si>
    <t>通过项目的实施，进一步完善项目区农业基础设施，提高灌溉水平和机械化程度，提高粮食产量，增加农民收入。</t>
  </si>
  <si>
    <t>光明村产业帮扶项目</t>
  </si>
  <si>
    <t>区“扶贫”两会</t>
  </si>
  <si>
    <t>白马镇</t>
  </si>
  <si>
    <t>白马镇光明村</t>
  </si>
  <si>
    <t>更换电排2处以及配套沟渠维修。</t>
  </si>
  <si>
    <t>建成后将帮助光明村发展产业，切实提升水资源利用效率，</t>
  </si>
  <si>
    <t>苏稽镇刘浩村冷链冻库建设项目</t>
  </si>
  <si>
    <t>苏稽镇</t>
  </si>
  <si>
    <t>刘浩村</t>
  </si>
  <si>
    <t>充分利用刘浩村地处乐峨快速通道、乐夹大道、成乐高速扩容交通汇集处的区位优势，建设占地约300平米的果蔬冷链冻库一处。</t>
  </si>
  <si>
    <t>计划实施</t>
  </si>
  <si>
    <t>既能通过解决刘浩村当地700余户村民果蔬保鲜外卖增加收入，也能带动灵官、陶村、万顺等周边村民农业增收，还能通过对外承揽冷链业务增加村集体经济收益超10万元。</t>
  </si>
  <si>
    <t>衔接资金项目库储备项目</t>
  </si>
  <si>
    <t>平兴镇农田水利设施建设项目</t>
  </si>
  <si>
    <t>平兴镇</t>
  </si>
  <si>
    <t>平兴镇稻禾香村、高冲村、平兴村</t>
  </si>
  <si>
    <t>1、稻禾香村穿山堰提灌站维护、沟渠整治全长：5公里 ；
2、 高冲村排洪沟渠、灌溉沟渠15公里沟渠三面光改造,新建提灌站2个；
3、平兴村1组沟渠整治900米，高度约0.8米，宽度0.6米。</t>
  </si>
  <si>
    <t>2024年</t>
  </si>
  <si>
    <t>为稻禾香村、太平新村主要生产灌溉沟渠，该片区域为稻禾香村规划建设的粮食种植园区，沟渠建成后能解决稻禾香村、太平新村部分群众共计823户，3240人的生产生活用水问题，预计农民土地增值收入每年约45万元，集体经济增收每年约3万元；高冲村、平兴村能够有效地排放雨水和洪水，保护人民生命财产安全，并提高农户生产，增收效益。</t>
  </si>
  <si>
    <t>农村水利设施</t>
  </si>
  <si>
    <t>剑峰镇东旗村</t>
  </si>
  <si>
    <t>村里5口山坪塘维修，每口5万元 ，东旗6组改建农业电排50万，共75万。</t>
  </si>
  <si>
    <t>改变全村面貌，方便群众出行，推动产业发展。</t>
  </si>
  <si>
    <t>中药材烘干房</t>
  </si>
  <si>
    <t>剑峰镇共和村</t>
  </si>
  <si>
    <t>村集体组织租赁农户闲置生产用房，改建中药材烘干房400平方米，完善设施设备。</t>
  </si>
  <si>
    <t>增加村集体收入。</t>
  </si>
  <si>
    <t>白马镇农产品仓储保鲜冷链基础设施建设项目</t>
  </si>
  <si>
    <t>白马镇精华村、磨池河村</t>
  </si>
  <si>
    <t>新建农产品仓储保鲜冷链基础设施建设4处。</t>
  </si>
  <si>
    <t>建成后将帮助精华村和磨池河村农产品存储和保鲜，提高农产品市场竞争力和价格，帮助群众增收。</t>
  </si>
  <si>
    <t>棉竹镇天空山村冻库建设项目</t>
  </si>
  <si>
    <t>棉竹镇</t>
  </si>
  <si>
    <t>棉竹镇天空山村</t>
  </si>
  <si>
    <t>在天空山村1组村委会旁边新建冻库一个，占地2000平方米。</t>
  </si>
  <si>
    <t>为天空山村蜜蜂产业、果蔬种植提供储存场地，解决约1500亩果蔬储存问题。</t>
  </si>
  <si>
    <t>土主镇灌溉山坪塘沟渠维修整治</t>
  </si>
  <si>
    <t>红斗村、红和村、红岩村、石岩村、桐花塘村、土门子村、铁牛村</t>
  </si>
  <si>
    <t>一、红斗村灌溉沟渠建设维修渠道：1.红斗村1组修建维修渠道300米。2.红斗村2组-3组大沟整治维修渠道3000米。3.红斗村1组修建维修渠道200米。4.红斗村3组穿心沟渠道整治130米。5.红斗村3组山扁渠道整治300米。6.果木塘-赵家坝灌溉渠道（主沟）整治2000米。7.电排-果木塘灌溉渠道整治900米。8.王大清房外-李家嘴灌溉渠道整治800米。
红斗村灌溉山坪塘整治:1.红斗村2组梨儿山塘维修.2.红斗村4组水井湾山坪塘整治38米.3.红斗村4组辗子塘山坪塘整治。4.田湾儿灌溉山坪塘整治堡坎55米。5.果木塘灌溉山坪塘整治堡坎130米。
红斗村新建灌溉蓄水池：红斗村4、5、6组新建蓄水池8个（11.4米直径，高4米）
二、红和村灌溉沟渠建设：1.红月水库：沟渠修建长3500米、1米、1.5米渠墙C25砼浇筑0.2米厚，渠底C25砼浇筑0.1米厚，总方量2450立方。 2.工农水库：沟渠修建长3800米、1米、1.2米渠墙C25砼浇筑0.2米厚，渠底C25砼浇筑0.1米厚，总方量 2320立方。
三、红岩村灌溉沟渠建设：1.红岩村三组灌溉沟渠维修整治，长1500米、宽，1.2米；2.四组沟渠长800米、宽1.2米、深1米；四组沟渠整治长850米、宽2.5米、深1.5米；  
四、石杨村灌溉沟渠建设：1.大冲至两合水防洪沟维修：生产生活用水及防洪保安等水利基础设施建设。沟渠三面光硬化：长600米，口面宽1.2米、底面宽1米，高1米，大红砖24墙砖砌、抹灰。
2、两合水至村委会旁防洪沟维修：生产生活用水及防洪保安等水利基础设施建设。沟渠三面光硬化：长800米，口面宽2米、底面宽1.8米，高1.5米，大红砖24墙砖砌、抹灰。
五、桐花塘村清沟：沟渠清淤3公里
六、土门子村山坪塘维修三面光项目：1、土门子村山坪塘维修项目：农业用水山坪塘维修5口。塘坎整治长450米，高2.5米厚0.24米。
2、土门子村水沟三面光项目：农业用水沟渠三面光维修长3000米，高0.8米， 厚0.12米。
七、铁牛村沟渠堡坎：1、5社叶中陶家至彭文家外沟渠堡坎（沟渠整治长200米，宽3米、深2米，渠墙C25砼浇筑0.2米厚，渠底C25砼浇筑0.1米厚）。
2、铁牛4社肖影华屋外至黄包堰桥出口1500米。</t>
  </si>
  <si>
    <t>项目建成后可有效灌溉全村农田，为红斗村农业生产抗旱保丰收提供有力保障，解决农业灌溉瓶颈。</t>
  </si>
  <si>
    <t>苏稽镇沟渠项目</t>
  </si>
  <si>
    <t>苏稽镇严龙村2处提灌站破旧翻修面积10平方；新修抽水机房10平米，购买新抽水设备。苏稽镇各村需修建、修缮沟渠15.11千米。</t>
  </si>
  <si>
    <t>解决堰渠垃圾淤堵，解决周边村民生产生活用水，改善周边环境卫生，提升骑行道整体形象。</t>
  </si>
  <si>
    <t>菜利村蔬菜产业园区物流示范基地</t>
  </si>
  <si>
    <t>市场建设和农村物流</t>
  </si>
  <si>
    <t>区商务局</t>
  </si>
  <si>
    <t>牟子镇</t>
  </si>
  <si>
    <t>牟子镇菜利村</t>
  </si>
  <si>
    <t>利用菜利村村委会闲置的1000平米院坝，建设为蔬菜产业园区示范物流基地。</t>
  </si>
  <si>
    <t>将村委会院坝闲置的1000平米建设为蔬菜产业园区示范物流基地，通过租赁方式引进村内村外大小蔬菜合作社经营者租赁使用，在蔬菜合作社的带动下增加劳动力，从而使本村劳动力更能发挥其经济效益。</t>
  </si>
  <si>
    <t>苏坪村水果蔬菜仓储保鲜项目建设</t>
  </si>
  <si>
    <t>牟子镇苏坪村</t>
  </si>
  <si>
    <t>新建500吨冻库、1000平米水果蔬菜初加工厂房（苏坪村8组）。</t>
  </si>
  <si>
    <t>建成水果蔬菜冻库和初加工厂，可以提高种菜农户和水果种植户的经济效益。</t>
  </si>
  <si>
    <t>茅桥镇蓄水池建设项目</t>
  </si>
  <si>
    <t>茅桥镇</t>
  </si>
  <si>
    <t>茅桥镇前进村、沙墩村、四合村</t>
  </si>
  <si>
    <t>1.前进村维修原有蓄水池15个每个30m³、维修抗旱山平塘4个每个5亩、新建森林防火蓄水池10个每个40m³；
2.沙墩村3组、4组、6组：新建蓄水池3口，规格：长12米，宽5米，高3米；
3.维修四合村原有蓄水池14个约450立方。</t>
  </si>
  <si>
    <t>提高粮食种植面积，及保护森林安全，保障春耕生产正常开展，避免土地撂荒，减少旱情影响。</t>
  </si>
  <si>
    <t>全福街道农田水利设施建设</t>
  </si>
  <si>
    <t>全福街道</t>
  </si>
  <si>
    <t>全福街道全福村
全福街道普农村
全福街道三桥村
全福街道裕农社区</t>
  </si>
  <si>
    <t>全福村：建设高标准农田800亩，田型整理，灌溉沟渠整治1公里，电排沟渠1.5公里，沟渠堡坎1.2公；生态稻蛙种养设施建设。
普农村：高标准农田补短板建设电排沟渠2.5公里，灌溉沟渠5公里，沟渠堡坎1.2公里。
三桥村：进一步完善农田灌溉。
裕农社区：高标准农田项目补短板建设沟渠整治3公里。</t>
  </si>
  <si>
    <t>项目建成后方便群众生产生活，惠及群众1364户2360人。解决水利灌溉问题。</t>
  </si>
  <si>
    <t>茅桥镇提灌站建设项目</t>
  </si>
  <si>
    <t>茅桥镇迎阳村、前进村</t>
  </si>
  <si>
    <t>1.迎阳村1组坝儿山修建一处提灌站；
2.前进村1组、前进村2组、前进村4组、前进村5组建设提灌站4个；安装灌溉管道110cm 2000米
（1组400米、3组400米、4-5组1200米）</t>
  </si>
  <si>
    <t>2025年</t>
  </si>
  <si>
    <t>解决迎阳村茶园和1、2组150户群众发展种植缺水问题；解决村民耕种难的问题，预计每户农户增收100元。</t>
  </si>
  <si>
    <t>茅桥镇沟渠建设整治项目</t>
  </si>
  <si>
    <t>茅桥镇迎阳村、李家村、前进村、双鹤村、茅桥村、尹店村</t>
  </si>
  <si>
    <t>1.迎阳村1组、2组、5组、6组维修沟渠约3000米，小石河堰3处；
2.李家村农业基础设施提升项目新建灌溉沟渠.长度1000米.（50万元），修复沟渠3000米。在5组修建1处小石河堰；
3.前进村修复沟渠2800米，新建4000米；
4.双鹤村维修沟渠1600米；
5.茅桥村拆除重建沟渠12000米，宽0.6米，高0.7米；
6.尹店村拆除重建沟渠2000米。</t>
  </si>
  <si>
    <t>改善农业灌溉用水，提升粮食产量。为产业发展，农田灌溉提供保障。</t>
  </si>
  <si>
    <t>农产品仓储保鲜冷链物流设施</t>
  </si>
  <si>
    <t>剑峰镇东旗村、群团村</t>
  </si>
  <si>
    <t>拟在群团村、东旗村修建农产品仓储保鲜冷链基础设施。</t>
  </si>
  <si>
    <t>壮大村集体经济。</t>
  </si>
  <si>
    <t>平兴镇临江河村产业配套设施建设项目</t>
  </si>
  <si>
    <t>乡村建设行动</t>
  </si>
  <si>
    <t>农村基础设施</t>
  </si>
  <si>
    <t>其他</t>
  </si>
  <si>
    <t>临江河村</t>
  </si>
  <si>
    <t>流转6、7、8组80余亩土地，用于规模化种植高标准水稻、蔬菜、油菜、中药材等,机械化耕作提高种植效率。同步对土地进行整理改良、修建排水沟渠及生产便道、对沿河水毁处进行堡坎，购买小型农机具等。</t>
  </si>
  <si>
    <t>项目完成后，80余亩土地稳定收益6万余元流转租金，吸纳脱贫群众及周边群众务工50人次，增加务工收入，带动周边群众发展种植30余亩。</t>
  </si>
  <si>
    <t>脱贫人口投亲靠友补助</t>
  </si>
  <si>
    <t>巩固三保障成果</t>
  </si>
  <si>
    <t>住房</t>
  </si>
  <si>
    <t>农村危房改造等农房改造</t>
  </si>
  <si>
    <t>区乡村振兴发展中心</t>
  </si>
  <si>
    <t>市中区</t>
  </si>
  <si>
    <t>每人每月补助200元，每季度发放。</t>
  </si>
  <si>
    <t>解决脱贫人口（监测户）住房安全有保障，巩固我区脱贫攻坚成果。</t>
  </si>
  <si>
    <t>2022年市中区镇、村片区国土空间规划采购项目</t>
  </si>
  <si>
    <t>村庄规划编制(含修编)</t>
  </si>
  <si>
    <t>区自然资源局</t>
  </si>
  <si>
    <t>苏稽镇、水口镇、平兴镇、牟子镇、悦来镇、棉竹镇、土主镇、白马镇、全福街道、剑峰镇、茅桥镇、青平镇、大佛街道</t>
  </si>
  <si>
    <t>编制完成四个镇级片区国土空间规划，包括：苏稽文旅餐饮片区、茅桥粮油产业片区、土主商贸纺织片区、平羌三峡生态旅游片区；编制完成四个村级片区国土空间规划，包括茅桥一片村级片区、平兴二片村级片区、悦来一片村级片区、土主一片村级片区。优化乡村农业生态和城镇空间，发展壮大乡村产业，促进乡村振兴。</t>
  </si>
  <si>
    <t>优化乡村农业生态和城镇空间，发展壮大乡村产业，促进乡村振兴。</t>
  </si>
  <si>
    <t>2022年市中区农村房地一体和集体建设用地使用权确权登记</t>
  </si>
  <si>
    <t>白马镇、剑峰镇、土主镇、青平镇、茅桥镇、悦来镇、平兴镇。</t>
  </si>
  <si>
    <t>完成全区农村不动产权籍调查，不动产登记数据成果入库和整合汇交86471宗，1125.92公顷。</t>
  </si>
  <si>
    <t>为实施乡村振兴战略提供产权保障和融资条件，有利于逐步构建自然资源统一确权登记制度体系，实现有机融合。坚持农业农村优先发展，推进农业农村现代化，强化资源要素支持和制度供给，形成乡村振兴工作合力，保障广大人民群众的切身利益。</t>
  </si>
  <si>
    <t>人居环境垃圾治理项目</t>
  </si>
  <si>
    <t>人居环境整治</t>
  </si>
  <si>
    <t>农村垃圾治理</t>
  </si>
  <si>
    <t>区市容管理局</t>
  </si>
  <si>
    <t>用于全区农村地区生活垃圾转运及垃圾焚烧处理、集镇环卫保洁等。</t>
  </si>
  <si>
    <t>实现垃圾焚烧发电，解决市中区集镇环卫保洁，垃圾乱推乱放等问题，达到生活垃圾无害化处理目标，确保农村环境卫生干净整洁。</t>
  </si>
  <si>
    <t>市中区农业固体废弃物回收利用项目</t>
  </si>
  <si>
    <t>村容村貌提升</t>
  </si>
  <si>
    <t>开展废弃农膜回收利用、废弃农药包装物无害化处理等工作，支付处理费、转运补助费、基础设施设备建设维护费等。</t>
  </si>
  <si>
    <t>覆盖脱贫户4623户，脱贫人口10039人；一般农户3万户，10万人。支持废弃农膜转运≥50吨，农药包装废弃物转运≥1吨。有效防止土壤污染，提高农户环保意识，提高农产品质量和竞争力，促进农业增效，农民增收。</t>
  </si>
  <si>
    <t>乡村振兴先进乡镇示范村激励奖补资金项目</t>
  </si>
  <si>
    <t>剑峰镇、平兴镇、大佛街道</t>
  </si>
  <si>
    <t>滑石村、鞍山村</t>
  </si>
  <si>
    <t>用于相关镇、村补齐基础设施建设短板，开展人居环境整治提升，发展产业助农增收等。</t>
  </si>
  <si>
    <t>通过奖补资金进一步改善生产、生活环境，带动村集体经济发展壮大，促进产业发展，增加农民收入，推进乡村产业振兴。</t>
  </si>
  <si>
    <t>市中区国管水利岁修项目</t>
  </si>
  <si>
    <t>农村基础设施（含产业配套基础设施）</t>
  </si>
  <si>
    <t>农村供水保障设施建设</t>
  </si>
  <si>
    <t>区水务局</t>
  </si>
  <si>
    <t>牟子镇、白马镇、剑峰镇、土主镇、青平镇、茅桥镇、苏稽镇、棉竹镇、大佛街道</t>
  </si>
  <si>
    <t>对干支渠进行岁修清淤、水毁修复整治200公里等，确保群众生产用水。</t>
  </si>
  <si>
    <t>已实施</t>
  </si>
  <si>
    <t>确保国管水利工程的正常运行和灌区农业生产用水。促进农民增产增收，社会稳定。</t>
  </si>
  <si>
    <t>市中区种质资源普查项目</t>
  </si>
  <si>
    <t>开展市中区区域内农业种质资源普查相关工作，培训人数200人次，摸清我区农业种质资源状况。</t>
  </si>
  <si>
    <t>开展相关技术培训，提高对农业种质资源的认识，完成我区农业种质资源普查工作,摸清我区农业种质资源状况，开展现有种质资源的合理利用，促进产业发展，从而促进农业增效，实现农民增收。</t>
  </si>
  <si>
    <t>山洪灾害非工程措施运行维护项目</t>
  </si>
  <si>
    <t>对全区14处自动雨量站、2处水位站等各类防汛减灾技防设施设备运行维修更新，对防汛抗旱指挥系统进行维护，确保正常使用。</t>
  </si>
  <si>
    <t>完成各类防汛减灾技防设施设备维护，确保汛期设施设备正常运行，提升防汛减灾能力,确保覆盖人群安全度汛。</t>
  </si>
  <si>
    <t>剑峰镇五星村种植产业发展项目</t>
  </si>
  <si>
    <t>五星村</t>
  </si>
  <si>
    <t>土地平整（含坡改梯、地面附着物清理等）约200亩，配套水利设施、耕作道等与农田建设有关的设施。</t>
  </si>
  <si>
    <t>项目实施后，可以盘活土地资源，提高土地利用率；农户每年可获得土地流转租金16万元，解决农户就近务工，每年增加务工收入24万元。</t>
  </si>
  <si>
    <t>土主镇铁牛村种植产业发展项目</t>
  </si>
  <si>
    <t>土地平整（钢丝、水泥桩、猕猴桃树等地面附着物清理）约550亩，对土地进行翻耕、土壤培肥等。</t>
  </si>
  <si>
    <t>盘活土地资源，提高土地利用效率，保护生态环境，农户每年可获得土地租金约44万元，解决农户就近务工，每年增加务工收入50万元。</t>
  </si>
  <si>
    <t>牟子镇乡村振兴重点帮扶村道路提升项目二期</t>
  </si>
  <si>
    <t>产业路、资源路、旅游路建设</t>
  </si>
  <si>
    <t>板桥村</t>
  </si>
  <si>
    <t>村道东林路双水井至游家山，以及6、7组产业道路拓宽，长4000米，宽3.5米。</t>
  </si>
  <si>
    <t>项目建成后，可有效改善板桥村群众务工等的出行环境，方便群众农副产品物流运输，同时增加招商引资的可能，全面促进当地群众的增产增收，发展农旅融合产业，助力乡村振兴战略。</t>
  </si>
  <si>
    <t>白马镇乡村振兴重点帮扶村综合提升项目</t>
  </si>
  <si>
    <t>光明村</t>
  </si>
  <si>
    <t>青菜产业环线道路硬化长约3000米、宽3米、厚0.2米、更换拐儿山电排和沈家扁电排机组2套、更换电排提水管、新建石河堰一处。</t>
  </si>
  <si>
    <t>建成提升生产道路通畅性，大大节约生产成本、满足农田灌溉需求，提升农副产品的产值最大化；建成后将推动青菜基地建设，带动就业50人，薪金30万元，带动出租土地200亩，租金10万元，带动周边产业发展120户，户均增收1000元。切实带动农户增收。</t>
  </si>
  <si>
    <t>茅桥镇迎阳村产业道路建设项目</t>
  </si>
  <si>
    <t>区交通运输局</t>
  </si>
  <si>
    <t>迎阳村</t>
  </si>
  <si>
    <t>万佛桥至龟山咀道路由3米加宽至4.5米并硬化，全长约950米。</t>
  </si>
  <si>
    <t>方便1、2组200户农户出行，缩短500亩茶叶种植基地的运算时间0.5小时，提升基础设施建设，为采茶研学体验打好基础，通过该项目带动就业30人，薪金15万元，带动土地出租100亩，租金5万元，带动周边农户产业发展30户，户均增收1000元。</t>
  </si>
  <si>
    <t>2022年平兴镇乡村振兴重点帮扶村提升项目</t>
  </si>
  <si>
    <t>稻禾香村</t>
  </si>
  <si>
    <t>平兴镇稻禾香村产业道路修补提升1.87公里，同步对约156米沟渠综合治理，并沿线配套垃圾収储设施。</t>
  </si>
  <si>
    <t>有利于促进当地农副产品运输销售，方便居民生产生活，推动产业发展，助力乡村振兴。</t>
  </si>
  <si>
    <t>2022年茅桥镇元口村产业道路建设暨人居环境整治项目</t>
  </si>
  <si>
    <t>元口村</t>
  </si>
  <si>
    <t>元口村1组到元口村民委员会产业道路路面长2800米，宽4.5米（其中约1288米长度的路面宽度只有3米，需拓宽），拓宽加修补提升沿道路；新建垃圾収储设施。</t>
  </si>
  <si>
    <t>元口村1组到元口村民委员会联络路，解决群众出行难，方便水稻等农产品运输销售。</t>
  </si>
  <si>
    <t>2022年牟子镇乡村振兴重点帮扶村提升项目</t>
  </si>
  <si>
    <t>农村道路建设（通村路、通户路、小型桥梁等）</t>
  </si>
  <si>
    <t>道路硬化10.98公里，解决村民出行难，方便村民生产生活有利于促进当地农副产品运输销售。</t>
  </si>
  <si>
    <t>2022年白马镇乡村振兴重点帮扶村提升项目</t>
  </si>
  <si>
    <t>白马镇光明村产业道路提升约4公里，按照4.5米宽进行改建，同时对沟渠综合治理。</t>
  </si>
  <si>
    <t>保障农业生产，有利于促进当地农副产品运输销售，方便居民生产生活，推动产业发展，助力乡村振兴。</t>
  </si>
  <si>
    <t>2022年白马镇凤凰村种植产业发展项目</t>
  </si>
  <si>
    <t>凤凰村</t>
  </si>
  <si>
    <t>土地平整200亩，实施地力培肥，规模化种植粮食、蔬菜，机械化耕作提高种植效率。林地淘汰现有柜桉林改良为油桐树，牧草。同步实施灌溉与排水工程，修建蓄水池和泵站及配套设施，建设生产道路1520米，宽2.5米。</t>
  </si>
  <si>
    <t>项目建成后将有利改善改良土壤，生产条件大力改善，规模化种植粮食、蔬菜，机械化耕作提高种植效率，农业亩均产量增加150斤左右，新增粮食和其他作物产能3万斤以上；引进龙头企业经营，带动吸纳周边约440户1291人，其中脱贫户26户65人在其中入股分红、务工就业。增加集体和周边农户经济收入。</t>
  </si>
  <si>
    <t>公共服务运行项目</t>
  </si>
  <si>
    <t>农村公共服务</t>
  </si>
  <si>
    <t>区财政局</t>
  </si>
  <si>
    <t>拨付全区村社公共运行服务费，按照村干部职数4职10万元、5职12万元、6职14万元的标准进行拨付。</t>
  </si>
  <si>
    <t>确保村社的正常运转，为村社的发展提供扎实的资金保障。</t>
  </si>
  <si>
    <t>乐山市市中区农村公路管理养护</t>
  </si>
  <si>
    <t>用于全区农村公路管理养护费用支出。</t>
  </si>
  <si>
    <t>保障群众出行安全，消除农村公路安全隐患。稳步提升道路养护水平，保障道路通畅；改善群众出行条件，方便群众农副产品售卖以及农旅产业发展。</t>
  </si>
  <si>
    <t>乐加村5组产业道路硬化项目</t>
  </si>
  <si>
    <t>白马镇乐加村</t>
  </si>
  <si>
    <t>产业道路硬化300米，宽3米。</t>
  </si>
  <si>
    <t>建成后帮助乐加村5组发展产业，帮助脱贫户增收。</t>
  </si>
  <si>
    <t>农村公益性殡葬设施</t>
  </si>
  <si>
    <t>区民政局</t>
  </si>
  <si>
    <t>裕农社区</t>
  </si>
  <si>
    <t>全福街道裕农社区4组</t>
  </si>
  <si>
    <t>建一个占地20亩的农村公益性墓地，约4000个墓穴。</t>
  </si>
  <si>
    <t>解决街道群众基本殡葬需求以及街道区域内群众散埋乱葬和项目征地迁坟难的问题。</t>
  </si>
  <si>
    <t>补齐乡村综合服务实施短板</t>
  </si>
  <si>
    <t>牟子场社区</t>
  </si>
  <si>
    <t>促进服务设施功能差异互补、内容衔接配套，精简整合办公空间推行开放式办公，推动面积达标、功能完善。</t>
  </si>
  <si>
    <t>提升乡村综合服务实施。</t>
  </si>
  <si>
    <t>高中水库灌区2023-2025年续建配套与节水改造项目</t>
  </si>
  <si>
    <t>农村防讯抗早和供水保障设施建设</t>
  </si>
  <si>
    <t>乐山浩淼生态环境有限公司</t>
  </si>
  <si>
    <t>青平镇、白马镇、茅桥镇</t>
  </si>
  <si>
    <t>新建青白支渠管道总长8.40公里，放水设施1座（青白支渠取水口），隧洞1座长135米；右干渠桩号14+459-16+605段明渠进行提升改造管理房维修750平方米，管理道路约4.0公里，路面铺设沥青整修；补充用水量测设施并进行信息化改造等。</t>
  </si>
  <si>
    <t>2023-2025年</t>
  </si>
  <si>
    <t>恢复灌面0.54万亩，改善灌面0.22万亩。</t>
  </si>
  <si>
    <t>土主镇多功能运动场</t>
  </si>
  <si>
    <t>区文化体育旅游局</t>
  </si>
  <si>
    <t>土主场社区</t>
  </si>
  <si>
    <t>新改建多功能运动场一处。</t>
  </si>
  <si>
    <t>为群众提供休闲健身、开展文化活动的场地。</t>
  </si>
  <si>
    <t>剑峰镇多功能运动场</t>
  </si>
  <si>
    <t>石桥村</t>
  </si>
  <si>
    <t>“两馆一站”免费开放民生事项</t>
  </si>
  <si>
    <t>稳步推进我区“两馆一站”免费开放民生事项，区文化馆、区图书馆、11个镇综合文化站、5个街道综合性文化服务中心常态化开展各类文化活动，为群众提供电子预览、图书借阅等文化服务。</t>
  </si>
  <si>
    <t>按照国家公共文化服务体系示范区创新发展要求，扎实推进“两馆一站”免费开放民生事项。</t>
  </si>
  <si>
    <t>实施农村道路建设提升工程</t>
  </si>
  <si>
    <t>农村道路建设</t>
  </si>
  <si>
    <t>2023年通村通组路、峨眉河风景道改造提升工程、棉悦路路面改善工程、青普路路面改善工程、童剑路改建工程。路基宽度4.5-7.5米，路面宽度4.5到6.5米沥青混凝土路面或水泥混凝土路面并同步实施沿线绿化和房屋风貌改造。</t>
  </si>
  <si>
    <t>完成通村通组路工程、部分县乡道路面改造工程和改造提升工程。</t>
  </si>
  <si>
    <t>义务教育薄弱环节改善与能力提升</t>
  </si>
  <si>
    <t>学校建设或改造（含幼儿园)</t>
  </si>
  <si>
    <t>区教育局</t>
  </si>
  <si>
    <t>通江街道</t>
  </si>
  <si>
    <t>推进实施太白路小学改扩建项目。其中：新建校舍面积约14000平方米；改扩建运动场面积约15000平方米，以及实施相关配套设施项目。</t>
  </si>
  <si>
    <t>2023-2024年</t>
  </si>
  <si>
    <t>持续改善农村义务教育学校基本办学条件。</t>
  </si>
  <si>
    <t>县域医疗卫生次中心补短板项目</t>
  </si>
  <si>
    <t>村卫生室标准化建设</t>
  </si>
  <si>
    <t>区卫生健康局</t>
  </si>
  <si>
    <t>根据《四川省县域医疗卫生次中心建设指南（试行）》相关标准，补短板，强弱项，支持外科创建四川省基层医疗机构特色专科，进行手术室放射防护改造，采购C臂、手术床无影灯、CT球管，门诊住院病房维修改造，配备空调、电视、热水器等。提升苏稽镇中心卫生院医疗救治能力和院容院貌，提升病人就医获得感。</t>
  </si>
  <si>
    <t>提升苏稽镇中心卫生院医疗救治能力和院容院貌，提升病人就医获得感。</t>
  </si>
  <si>
    <t>市中区2023年农村危房改造</t>
  </si>
  <si>
    <t>区住房和城乡建设局</t>
  </si>
  <si>
    <t>万井村</t>
  </si>
  <si>
    <t>按照90平米标准，完成白马镇万井村1户农村危房拆除重建。</t>
  </si>
  <si>
    <t>确保群众住房有保障。</t>
  </si>
  <si>
    <t>市中区2023年农村人居环境整治工作</t>
  </si>
  <si>
    <t>农村污水治理</t>
  </si>
  <si>
    <t>区城投公司</t>
  </si>
  <si>
    <t>土主镇、全福街道、牟子镇、悦来镇、茅桥镇</t>
  </si>
  <si>
    <t>新改建3个镇村公厕、新建土主镇约8.5公里雨污管网；新建芋河沟24公里污水管网。</t>
  </si>
  <si>
    <t>完成3个镇村公厕新改建；完成土主镇雨污分流项目；完成芋河沟流域整治项目。</t>
  </si>
  <si>
    <t>场镇通信线路下地工程</t>
  </si>
  <si>
    <t>数字乡村建设</t>
  </si>
  <si>
    <t>悦来镇、茅桥镇、水口镇、剑峰镇、剑峰镇</t>
  </si>
  <si>
    <t>对5个镇场电信、移动、联通和广电通信杆线下地及网络优化施工。</t>
  </si>
  <si>
    <t>完成场镇提升3年行动验收。</t>
  </si>
  <si>
    <t>困难老年人家庭适老化改造项目</t>
  </si>
  <si>
    <t>青平镇、苏稽镇、牟子镇</t>
  </si>
  <si>
    <t>为170户困难老年人（含困难重度残疾老人）开展家庭适老化改造。</t>
  </si>
  <si>
    <t>改善困难老年人人居环境。</t>
  </si>
  <si>
    <t>平兴区域养老服务中心建设项目</t>
  </si>
  <si>
    <t>农村养老设施建设</t>
  </si>
  <si>
    <t>平兴镇太平新村临江街69号</t>
  </si>
  <si>
    <t>位于乐山市市中区平兴镇太平新村临江街69号，改造建筑面积2970平方米，新建床位120张。</t>
  </si>
  <si>
    <t>推进农村区域养老服务中心建设，实现农村敬老院提档升级，进一步提升农村养老服务供给能力</t>
  </si>
  <si>
    <t>嘉州老年养护院建设项目</t>
  </si>
  <si>
    <t>白马镇车架山村</t>
  </si>
  <si>
    <t>位于白马镇车架山村10、11组，占地6280.44㎡（约9.42亩），建筑面积约10961.72㎡，新建床位200张。</t>
  </si>
  <si>
    <t>项目建成后，我区的失能人员将得到专业的日常生活照料、病情观察、心理安慰、康复照护、临终关怀等照护服务，进一步提升我区养老托底保障服务水平，提升养老服务质量，推动我区现代养老服务体系建设。</t>
  </si>
  <si>
    <t>棉竹养老服务综合体项目</t>
  </si>
  <si>
    <t>棉竹镇棉竹铺社区11组</t>
  </si>
  <si>
    <t>位于乐山市市中区棉竹镇棉竹铺社区11组，总用地面积263.7187平方米，总建筑面积约1050平方米（不含地下建筑面积），床位 16张。项目建成后可连片辐射悦来、苏稽等2个镇，形成区域养老服务网络，补齐城北片区养老服务建设短板。</t>
  </si>
  <si>
    <t>项目建成后，可为棉竹镇和附近乡镇60岁以上老年人提供养老、娱乐、日托、临托、助餐、助浴、助医、康复护理、精神慰藉、信息管理、康复辅助训练等养老服务，进一步补充当地农村养老服务短板</t>
  </si>
  <si>
    <t>综合体的受益群众不是按照床位来填报，是按照辐射周边老年群体养老服务来估算</t>
  </si>
  <si>
    <t>公办养老机构护理能力提升项目</t>
  </si>
  <si>
    <t>对嘉州老年养护院护理能力进行提档升级，改造床位200张。每张床位积极申请中省资金补助1.6万元，地方财政配套0.4万元。</t>
  </si>
  <si>
    <t>对今年建成的嘉州老年养护院护理能力进行提升，打造成辐射多个乡镇的农村区域性养老服务中心。</t>
  </si>
  <si>
    <t>水口区域养老服务中心项目（嘉州养老服务中心项目）</t>
  </si>
  <si>
    <t>水口镇黄金村</t>
  </si>
  <si>
    <t>位于水口镇黄金村1组，占地 5.35 亩，建筑面积约 7000 平方米（不含地下建筑面积），新建床位160张。项目建成后可连片辐射水口、苏稽、平兴等3个镇，形成区域养老服务网络，补齐苏稽片区养老服务建设短板。</t>
  </si>
  <si>
    <t>推进农村区域养老服务中心建设，实现农村敬老院提档升级，进一步提升农村养老服务供给能力。</t>
  </si>
  <si>
    <t>居家养老服务项目</t>
  </si>
  <si>
    <t>全区各镇、街道</t>
  </si>
  <si>
    <t>在市中区范围内为3150户特困、低保、失独家庭困难老人上门提供助医、助洁、助餐、助行、巡访探视生活等居家服务。</t>
  </si>
  <si>
    <t>通过为农村困难老年人提供生活照料、精神慰藉等居家养老服务，进一步提升农村困难老年人晚年生活的幸福获得感，确保农村基本养老同乡村振兴有效衔接。</t>
  </si>
  <si>
    <t>家庭照护床位项目</t>
  </si>
  <si>
    <t>海棠街道、绿心街道、茅桥镇、青平镇、全福镇</t>
  </si>
  <si>
    <t>在市中区范围内为80户特困、低保、失独家庭中半失能，失能老人上门提供生活照料，医疗康复、精神慰藉等服务。</t>
  </si>
  <si>
    <t>通过为困难老年人提供每月不低于30小时的照护服务，切实有效打通养老服务最后一米。</t>
  </si>
  <si>
    <t>特殊困难老年人巡访关爱项目</t>
  </si>
  <si>
    <t>全区各镇、街道范围</t>
  </si>
  <si>
    <t>在市中区范围内为255名无子女或子女不在区域范围的留守老年人、分散供养特困老年人、身体状况和精神状况较差的高龄老年人、与重度残疾子女共同居住的老年人、独居、失能、失智、失独等有需求的老人提供精准定位SOS一键求救服务以及巡访关爱服务。</t>
  </si>
  <si>
    <t>通过线上一键呼救，线下具体帮扶的服务内容，为高龄、孤寡、失能、半失能等弱困老年群体，提供探访关爱与精神慰藉，让这部分群体生活照护更暖心。</t>
  </si>
  <si>
    <t>未保阵地建设项目</t>
  </si>
  <si>
    <t>悦来镇</t>
  </si>
  <si>
    <t>悦来镇正阳村</t>
  </si>
  <si>
    <t>按照镇未成年人保护站功能要求，改造提升当地未成年人保护站，配齐并完善设备设施。</t>
  </si>
  <si>
    <t>解决当地未保阵地场地小，设施设备简陋问题，健全完善保护、教育、心理辅导、活动开展、婴幼儿照护等一体化功能。</t>
  </si>
  <si>
    <t>白马镇白马场社区</t>
  </si>
  <si>
    <t>青平镇</t>
  </si>
  <si>
    <t>青平镇多功能运动场</t>
  </si>
  <si>
    <t>铁蛇坳村</t>
  </si>
  <si>
    <t>新建1个多功能运动场，包括篮球场等体育设施。</t>
  </si>
  <si>
    <t>为青平镇村民提供休闲健身、开展文化活动的场地。</t>
  </si>
  <si>
    <t>白马镇多功能运动场</t>
  </si>
  <si>
    <t>世纪街</t>
  </si>
  <si>
    <t>维修整治多功能运动场一处。</t>
  </si>
  <si>
    <t>为社区居民提供休闲健身、开展文化活动的场地。</t>
  </si>
  <si>
    <t>水口镇多功能运动场</t>
  </si>
  <si>
    <t>水口镇</t>
  </si>
  <si>
    <t>三兴村</t>
  </si>
  <si>
    <t>全福街道多功能运动场</t>
  </si>
  <si>
    <t>通江街道多功能运动场</t>
  </si>
  <si>
    <t>王河社区</t>
  </si>
  <si>
    <t>大佛街道全民健身中心</t>
  </si>
  <si>
    <t>大佛街道</t>
  </si>
  <si>
    <t>青衣坝村</t>
  </si>
  <si>
    <t>新建1个全民健身中心，包括篮球场一个、室内健身设施等。</t>
  </si>
  <si>
    <t>悦来镇全民健身中心</t>
  </si>
  <si>
    <t>正阳村</t>
  </si>
  <si>
    <t>市中区中心镇提升工程</t>
  </si>
  <si>
    <t>茅桥镇、土主镇、牟子镇</t>
  </si>
  <si>
    <t>打造茅桥镇、土主镇、牟子镇三大片区中心镇，对场镇基础设施、给排水线路、雨污官网进行改造提升。</t>
  </si>
  <si>
    <t>2024-2025年</t>
  </si>
  <si>
    <t>提升场镇基础设施和服务水平。</t>
  </si>
  <si>
    <t>大佛街道苦竹现代竹业园区基础设施提升项目</t>
  </si>
  <si>
    <t>棕桥村</t>
  </si>
  <si>
    <t>主要包括园区步道、耕作道、运输通道等道路设施；灌溉系统、苦笋生产加工厂房、仓储销售、示范培育基地等农业设施；停车场、厕所、标识标牌等基础设施；垃圾、污水治理、农业废弃物回收等生态环保设施等。</t>
  </si>
  <si>
    <t>提高苦笋种植收益，加快苦笋培育和农产品品牌打造，促进苦笋生产加工销售产业发展，形成集苦笋采摘、攀岩体验、休闲观光等农文体旅于一体的生态产业链，促进全域振兴。</t>
  </si>
  <si>
    <t>李家村人居环境提升项目</t>
  </si>
  <si>
    <t>李家村</t>
  </si>
  <si>
    <t>1.李家村农业园区产业环线人居环境改造提升（200万）；
2.李家村农业园区产业环线小型公益性基础设施补充建设（57万）；
3.文化展示：村史、农耕文化、特色产业等文化品牌展示打造（200万）。</t>
  </si>
  <si>
    <t>改善全村农户生产生活环境，提升农户民众幸福指数，为产业发展提供基础。</t>
  </si>
  <si>
    <t>棉竹镇天空山村产业道路建设项目</t>
  </si>
  <si>
    <t>天空山村</t>
  </si>
  <si>
    <t>打通305线（气瓶检测站）至农户袁均义房外，长度约0.66公里，宽度4.5米，油砂路面，配套交安设施等。</t>
  </si>
  <si>
    <t>该片区域为天空山村村规划中规划建设的天空山村传统种植园区、传统农耕文化挖掘，道路建成后能解决约100户村民出行方便问题，且与天宫山水库的农旅项目联成一片，形成覆盖2000亩的农耕文化展示区和乡村旅游走廊。预计农民土地增值收入每年约60万元，集体经济增收每年约8万元。</t>
  </si>
  <si>
    <t>夏沟村通组道路硬化项目</t>
  </si>
  <si>
    <t>夏沟村</t>
  </si>
  <si>
    <t>新建道路硬化长3500米、宽4.5米。</t>
  </si>
  <si>
    <t>项目建成后与村主干道连接，方便群众生产生活，惠及群众85户225人，促进全组道路网络畅通，助力乡村振兴。</t>
  </si>
  <si>
    <t>水口镇黄金村沟渠整治项目</t>
  </si>
  <si>
    <t>黄金村</t>
  </si>
  <si>
    <t>充分利用黄金枇杷金字招牌，促进农户产业稳定增收；对辖区内的生产沟渠约5000米进行维修整治。</t>
  </si>
  <si>
    <t>既能解决黄金村生产用水，防汛泄洪，还能带动产业发展枇杷种植1000亩，全村农户增收约100万元。</t>
  </si>
  <si>
    <t>悦来镇农业灌溉提升工程</t>
  </si>
  <si>
    <t>正阳村、道铧村、塘咡坎村</t>
  </si>
  <si>
    <t>1.在正阳村维修堰口1个、维修山坪塘新建蓄水池4个；
2.在道铧村新建蓄水池5个；
3.在塘咡坎村新建蓄水池2个，维修山坪塘1个；
4.整治排灌沟渠两条3段，全长1850米，宽1米，高1米。</t>
  </si>
  <si>
    <t>改善农业生产蓄水储水设施条件，缓解农田用水难问题，有效提高土地利用率和播种成活率，推动农作物、特色水果连片优质发展，为土地流转经营创造良好发展条件，有力推动现代农业发展。</t>
  </si>
  <si>
    <t>平兴镇稻禾香村农旅融合走廊建设项目</t>
  </si>
  <si>
    <t>平兴镇稻禾香村</t>
  </si>
  <si>
    <t>在临江河畔建设约600平米停车、露营、美食、文化、休闲、娱乐、观光为一体的农旅融合走廊。</t>
  </si>
  <si>
    <t>建成以后，一是解决临江鳝丝美食街停车难的问题，为临江鳝丝提供配套设施，留住游客；二是提供科普教育基地，可提供亲子体验采摘等基地，增加我村人流量。二是借助平台，升华我村的茶叶种植产业，增加农民种植业收入。预计农民土地增收每年约100万元，集体经济增收每年约5万元。</t>
  </si>
  <si>
    <t>江岸花村灌溉用水及配套设施建设</t>
  </si>
  <si>
    <t>棉竹镇棉竹铺社区</t>
  </si>
  <si>
    <t>棉竹铺社区17组修建蓄水池200m³，新建管道200米</t>
  </si>
  <si>
    <t>为江岸花村打造水景观，增加水景观打造。</t>
  </si>
  <si>
    <t>悦来镇龙岩村沟渠治理提升项目</t>
  </si>
  <si>
    <t>悦来龙岩村</t>
  </si>
  <si>
    <t>龙岩村1、2、3组沟渠水利整治15000米。</t>
  </si>
  <si>
    <t>有效改善龙岩村沟渠治污情况。</t>
  </si>
  <si>
    <t>悦来镇塘儿坎村排灌沟渠整治项目</t>
  </si>
  <si>
    <t>悦来镇塘儿坎村</t>
  </si>
  <si>
    <t>排灌沟渠整治15000米，该项目将覆盖塘咡坎村全村。</t>
  </si>
  <si>
    <t>有效改善塘儿坎村沟渠治污情况。</t>
  </si>
  <si>
    <t>项目类型</t>
  </si>
  <si>
    <t>二级项目类型</t>
  </si>
  <si>
    <t>项目子类型</t>
  </si>
  <si>
    <t>村庄规划编制</t>
  </si>
  <si>
    <t>农村电网建设</t>
  </si>
  <si>
    <t>农业农村基础设施中长期贷款贴息</t>
  </si>
  <si>
    <t>农村卫生厕所改造（户用、公共厕所)</t>
  </si>
  <si>
    <t>公共照明设施</t>
  </si>
  <si>
    <t>开展县乡村公式服务一体化示范创建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</si>
</sst>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等线"/>
      <charset val="134"/>
      <scheme val="minor"/>
    </font>
    <font>
      <b/>
      <sz val="11"/>
      <name val="等线"/>
      <charset val="134"/>
      <scheme val="minor"/>
    </font>
    <font>
      <b/>
      <sz val="14"/>
      <name val="宋体"/>
      <charset val="134"/>
    </font>
    <font>
      <sz val="14"/>
      <name val="宋体"/>
      <charset val="134"/>
    </font>
    <font>
      <sz val="12"/>
      <name val="仿宋"/>
      <charset val="134"/>
    </font>
    <font>
      <sz val="11"/>
      <name val="等线"/>
      <charset val="134"/>
      <scheme val="minor"/>
    </font>
    <font>
      <sz val="26"/>
      <name val="黑体"/>
      <charset val="134"/>
    </font>
    <font>
      <sz val="12"/>
      <name val="黑体"/>
      <charset val="134"/>
    </font>
    <font>
      <b/>
      <sz val="12"/>
      <name val="仿宋"/>
      <charset val="134"/>
    </font>
    <font>
      <b/>
      <sz val="14"/>
      <name val="仿宋"/>
      <charset val="134"/>
    </font>
    <font>
      <sz val="14"/>
      <name val="宋体"/>
      <charset val="0"/>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4">
    <xf numFmtId="0" fontId="0" fillId="0" borderId="0" xfId="0"/>
    <xf numFmtId="0" fontId="0" fillId="0" borderId="0" xfId="0" applyAlignment="1">
      <alignment horizontal="center"/>
    </xf>
    <xf numFmtId="0" fontId="0" fillId="0" borderId="0" xfId="0" applyFill="1" applyBorder="1" applyAlignment="1">
      <alignment horizontal="center" vertic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vertical="center" wrapText="1"/>
    </xf>
    <xf numFmtId="0" fontId="3" fillId="0" borderId="0" xfId="0" applyFont="1" applyFill="1"/>
    <xf numFmtId="0" fontId="3" fillId="0" borderId="0" xfId="0" applyFont="1" applyFill="1" applyAlignment="1">
      <alignment horizontal="center"/>
    </xf>
    <xf numFmtId="0" fontId="4" fillId="0" borderId="0" xfId="0" applyFont="1"/>
    <xf numFmtId="0" fontId="4" fillId="0" borderId="0" xfId="0" applyFont="1" applyFill="1" applyAlignment="1">
      <alignment wrapText="1"/>
    </xf>
    <xf numFmtId="0" fontId="4" fillId="0" borderId="0" xfId="0" applyFont="1" applyAlignment="1">
      <alignment wrapText="1"/>
    </xf>
    <xf numFmtId="0" fontId="4" fillId="0" borderId="0" xfId="0" applyFont="1" applyAlignment="1">
      <alignment horizontal="justify" wrapText="1"/>
    </xf>
    <xf numFmtId="0" fontId="4" fillId="0" borderId="0" xfId="0" applyFont="1" applyAlignment="1">
      <alignment horizontal="left" wrapText="1"/>
    </xf>
    <xf numFmtId="0" fontId="5" fillId="0" borderId="0" xfId="0" applyFont="1"/>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0" xfId="0" applyFont="1" applyFill="1" applyAlignment="1">
      <alignment horizontal="center" vertical="center"/>
    </xf>
    <xf numFmtId="0" fontId="8"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5"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49</xdr:row>
      <xdr:rowOff>0</xdr:rowOff>
    </xdr:from>
    <xdr:to>
      <xdr:col>6</xdr:col>
      <xdr:colOff>102235</xdr:colOff>
      <xdr:row>49</xdr:row>
      <xdr:rowOff>10160</xdr:rowOff>
    </xdr:to>
    <xdr:sp>
      <xdr:nvSpPr>
        <xdr:cNvPr id="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3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5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7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0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2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3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4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5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6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7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2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29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0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1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2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4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6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7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38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8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39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0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0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1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2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4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6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7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7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8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49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4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0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3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7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5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5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0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2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3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4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4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5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7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6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69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0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1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2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4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5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6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7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78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8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79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0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0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1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2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4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5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6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7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7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8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89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8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0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1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3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4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5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6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7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98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8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99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0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0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1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2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3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3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3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4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5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6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7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8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49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0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1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0"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1"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2"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3"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4"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5"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6"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7"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8" name="文本框 1"/>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102235</xdr:colOff>
      <xdr:row>49</xdr:row>
      <xdr:rowOff>10160</xdr:rowOff>
    </xdr:to>
    <xdr:sp>
      <xdr:nvSpPr>
        <xdr:cNvPr id="10529" name="文本框 2"/>
        <xdr:cNvSpPr/>
      </xdr:nvSpPr>
      <xdr:spPr>
        <a:xfrm>
          <a:off x="5883910" y="67703700"/>
          <a:ext cx="10223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5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5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6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7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8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69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0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1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2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3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3"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4"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5"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6"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7"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8"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49"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50"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51" name="文本框 2"/>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52" name="文本框 1"/>
        <xdr:cNvSpPr/>
      </xdr:nvSpPr>
      <xdr:spPr>
        <a:xfrm>
          <a:off x="5883910" y="67703700"/>
          <a:ext cx="106045" cy="10160"/>
        </a:xfrm>
        <a:prstGeom prst="rect">
          <a:avLst/>
        </a:prstGeom>
        <a:noFill/>
        <a:ln w="9525">
          <a:noFill/>
        </a:ln>
      </xdr:spPr>
    </xdr:sp>
    <xdr:clientData/>
  </xdr:twoCellAnchor>
  <xdr:twoCellAnchor editAs="oneCell">
    <xdr:from>
      <xdr:col>6</xdr:col>
      <xdr:colOff>0</xdr:colOff>
      <xdr:row>49</xdr:row>
      <xdr:rowOff>0</xdr:rowOff>
    </xdr:from>
    <xdr:to>
      <xdr:col>6</xdr:col>
      <xdr:colOff>106045</xdr:colOff>
      <xdr:row>49</xdr:row>
      <xdr:rowOff>10160</xdr:rowOff>
    </xdr:to>
    <xdr:sp>
      <xdr:nvSpPr>
        <xdr:cNvPr id="10753" name="文本框 2"/>
        <xdr:cNvSpPr/>
      </xdr:nvSpPr>
      <xdr:spPr>
        <a:xfrm>
          <a:off x="5883910" y="67703700"/>
          <a:ext cx="106045" cy="1016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0065;&#26449;&#24314;&#35774;&#39033;&#30446;&#24211;\&#39033;&#30446;&#28165;&#21333;\&#35029;&#20892;&#31038;&#21306;&#24066;&#20013;&#21306;&#20065;&#26449;&#24314;&#35774;&#34892;&#21160;&#39033;&#30446;&#24211;&#20837;&#24211;&#39033;&#30446;&#28165;&#21333;&#65288;2023-2025&#2418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065;&#26449;&#24314;&#35774;&#37096;&#38376;&#21453;&#39304;\&#26032;&#24314;&#25991;&#20214;&#22841;\&#65288;&#21306;&#27700;&#21153;&#23616;&#65289;&#38468;&#20214;&#65306;&#24066;&#20013;&#21306;2023-2025&#24180;&#20065;&#26449;&#24314;&#35774;&#34892;&#21160;&#39033;&#30446;&#24211;&#20837;&#24211;&#39033;&#30446;&#28165;&#21333;&#65288;&#21021;&#31295;&#6528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WeChat%20Files\wxid_xq7n3wx0525a22\FileStorage\File\2023-09\&#38468;&#20214;&#65306;&#24066;&#20013;&#21306;2023-2025&#24180;&#20065;&#26449;&#24314;&#35774;&#34892;&#21160;&#39033;&#30446;&#24211;&#20837;&#24211;&#39033;&#30446;&#28165;&#21333;&#65288;&#20307;&#32946;&#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数据源勿删"/>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数据源勿删"/>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数据源勿删"/>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8"/>
  <sheetViews>
    <sheetView tabSelected="1" zoomScale="70" zoomScaleNormal="70" workbookViewId="0">
      <selection activeCell="Q2" sqref="Q2:Q4"/>
    </sheetView>
  </sheetViews>
  <sheetFormatPr defaultColWidth="9" defaultRowHeight="14.25"/>
  <cols>
    <col min="1" max="1" width="6.775" style="8" customWidth="1"/>
    <col min="2" max="2" width="14.4666666666667" style="9" customWidth="1"/>
    <col min="3" max="3" width="15" style="10" customWidth="1"/>
    <col min="4" max="4" width="13.0333333333333" style="10" customWidth="1"/>
    <col min="5" max="5" width="12.5" style="10" customWidth="1"/>
    <col min="6" max="6" width="15.4416666666667" style="10" customWidth="1"/>
    <col min="7" max="7" width="11.25" style="10" customWidth="1"/>
    <col min="8" max="8" width="18.375" style="10" customWidth="1"/>
    <col min="9" max="9" width="60.525" style="11" customWidth="1"/>
    <col min="10" max="10" width="11.0583333333333" style="10" customWidth="1"/>
    <col min="11" max="11" width="13.3916666666667" style="10" customWidth="1"/>
    <col min="12" max="12" width="11.7833333333333" style="10" customWidth="1"/>
    <col min="13" max="13" width="8.975" style="10" customWidth="1"/>
    <col min="14" max="14" width="10.2916666666667" style="10" customWidth="1"/>
    <col min="15" max="15" width="9.25833333333333" style="10" customWidth="1"/>
    <col min="16" max="17" width="8.95833333333333" style="10" customWidth="1"/>
    <col min="18" max="18" width="10.5333333333333" style="10" customWidth="1"/>
    <col min="19" max="19" width="59.1166666666667" style="12" customWidth="1"/>
    <col min="20" max="20" width="7.2" style="10" customWidth="1"/>
    <col min="21" max="21" width="8.525" style="10" customWidth="1"/>
    <col min="22" max="22" width="14.4583333333333" style="13" customWidth="1"/>
    <col min="23" max="16384" width="9" style="13"/>
  </cols>
  <sheetData>
    <row r="1" ht="59" customHeight="1" spans="1:22">
      <c r="A1" s="14" t="s">
        <v>0</v>
      </c>
      <c r="B1" s="15"/>
      <c r="C1" s="15"/>
      <c r="D1" s="15"/>
      <c r="E1" s="15"/>
      <c r="F1" s="15"/>
      <c r="G1" s="15"/>
      <c r="H1" s="15"/>
      <c r="I1" s="15"/>
      <c r="J1" s="15"/>
      <c r="K1" s="15"/>
      <c r="L1" s="15"/>
      <c r="M1" s="15"/>
      <c r="N1" s="15"/>
      <c r="O1" s="15"/>
      <c r="P1" s="15"/>
      <c r="Q1" s="15"/>
      <c r="R1" s="15"/>
      <c r="S1" s="15"/>
      <c r="T1" s="15"/>
      <c r="U1" s="15"/>
      <c r="V1" s="26"/>
    </row>
    <row r="2" s="3" customFormat="1" ht="33" customHeight="1" spans="1:22">
      <c r="A2" s="16" t="s">
        <v>1</v>
      </c>
      <c r="B2" s="16" t="s">
        <v>2</v>
      </c>
      <c r="C2" s="17" t="s">
        <v>3</v>
      </c>
      <c r="D2" s="17" t="s">
        <v>4</v>
      </c>
      <c r="E2" s="17" t="s">
        <v>5</v>
      </c>
      <c r="F2" s="17" t="s">
        <v>6</v>
      </c>
      <c r="G2" s="17" t="s">
        <v>7</v>
      </c>
      <c r="H2" s="17" t="s">
        <v>8</v>
      </c>
      <c r="I2" s="17" t="s">
        <v>9</v>
      </c>
      <c r="J2" s="17" t="s">
        <v>10</v>
      </c>
      <c r="K2" s="17" t="s">
        <v>11</v>
      </c>
      <c r="L2" s="17"/>
      <c r="M2" s="17"/>
      <c r="N2" s="17"/>
      <c r="O2" s="17"/>
      <c r="P2" s="17"/>
      <c r="Q2" s="17" t="s">
        <v>12</v>
      </c>
      <c r="R2" s="17" t="s">
        <v>13</v>
      </c>
      <c r="S2" s="17" t="s">
        <v>14</v>
      </c>
      <c r="T2" s="17" t="s">
        <v>15</v>
      </c>
      <c r="U2" s="17"/>
      <c r="V2" s="17" t="s">
        <v>16</v>
      </c>
    </row>
    <row r="3" s="3" customFormat="1" ht="33" customHeight="1" spans="1:22">
      <c r="A3" s="16"/>
      <c r="B3" s="16"/>
      <c r="C3" s="17"/>
      <c r="D3" s="17"/>
      <c r="E3" s="17"/>
      <c r="F3" s="17"/>
      <c r="G3" s="17"/>
      <c r="H3" s="17"/>
      <c r="I3" s="17"/>
      <c r="J3" s="17"/>
      <c r="K3" s="17" t="s">
        <v>17</v>
      </c>
      <c r="L3" s="17" t="s">
        <v>18</v>
      </c>
      <c r="M3" s="17" t="s">
        <v>19</v>
      </c>
      <c r="N3" s="17" t="s">
        <v>20</v>
      </c>
      <c r="O3" s="17" t="s">
        <v>21</v>
      </c>
      <c r="P3" s="17" t="s">
        <v>22</v>
      </c>
      <c r="Q3" s="17"/>
      <c r="R3" s="17"/>
      <c r="S3" s="17"/>
      <c r="T3" s="17"/>
      <c r="U3" s="17"/>
      <c r="V3" s="17"/>
    </row>
    <row r="4" s="3" customFormat="1" ht="111" customHeight="1" spans="1:22">
      <c r="A4" s="16"/>
      <c r="B4" s="16"/>
      <c r="C4" s="17"/>
      <c r="D4" s="17"/>
      <c r="E4" s="17"/>
      <c r="F4" s="17"/>
      <c r="G4" s="17"/>
      <c r="H4" s="17"/>
      <c r="I4" s="17"/>
      <c r="J4" s="17"/>
      <c r="K4" s="17"/>
      <c r="L4" s="17"/>
      <c r="M4" s="17"/>
      <c r="N4" s="17"/>
      <c r="O4" s="17"/>
      <c r="P4" s="17"/>
      <c r="Q4" s="17"/>
      <c r="R4" s="17"/>
      <c r="S4" s="17"/>
      <c r="T4" s="17" t="s">
        <v>23</v>
      </c>
      <c r="U4" s="17" t="s">
        <v>24</v>
      </c>
      <c r="V4" s="17"/>
    </row>
    <row r="5" s="3" customFormat="1" ht="47" customHeight="1" spans="1:22">
      <c r="A5" s="16" t="s">
        <v>25</v>
      </c>
      <c r="B5" s="16"/>
      <c r="C5" s="16"/>
      <c r="D5" s="16"/>
      <c r="E5" s="16"/>
      <c r="F5" s="16"/>
      <c r="G5" s="16"/>
      <c r="H5" s="16"/>
      <c r="I5" s="16"/>
      <c r="J5" s="16"/>
      <c r="K5" s="16">
        <f t="shared" ref="K5:P5" si="0">SUM(K6:K89)</f>
        <v>140762.74</v>
      </c>
      <c r="L5" s="16">
        <f t="shared" si="0"/>
        <v>64834.08</v>
      </c>
      <c r="M5" s="16">
        <f t="shared" si="0"/>
        <v>14447.76</v>
      </c>
      <c r="N5" s="16">
        <f t="shared" si="0"/>
        <v>37.9</v>
      </c>
      <c r="O5" s="16">
        <f t="shared" si="0"/>
        <v>60000</v>
      </c>
      <c r="P5" s="16">
        <f t="shared" si="0"/>
        <v>1443</v>
      </c>
      <c r="Q5" s="16"/>
      <c r="R5" s="16"/>
      <c r="S5" s="16"/>
      <c r="T5" s="16"/>
      <c r="U5" s="16"/>
      <c r="V5" s="27"/>
    </row>
    <row r="6" s="4" customFormat="1" ht="88" customHeight="1" spans="1:22">
      <c r="A6" s="18">
        <v>1</v>
      </c>
      <c r="B6" s="19" t="s">
        <v>26</v>
      </c>
      <c r="C6" s="18" t="s">
        <v>27</v>
      </c>
      <c r="D6" s="18" t="s">
        <v>28</v>
      </c>
      <c r="E6" s="18" t="s">
        <v>29</v>
      </c>
      <c r="F6" s="18" t="s">
        <v>30</v>
      </c>
      <c r="G6" s="18" t="s">
        <v>31</v>
      </c>
      <c r="H6" s="19" t="s">
        <v>32</v>
      </c>
      <c r="I6" s="19" t="s">
        <v>33</v>
      </c>
      <c r="J6" s="19" t="s">
        <v>34</v>
      </c>
      <c r="K6" s="21">
        <v>200</v>
      </c>
      <c r="L6" s="21">
        <v>200</v>
      </c>
      <c r="M6" s="21"/>
      <c r="N6" s="21"/>
      <c r="O6" s="21"/>
      <c r="P6" s="21"/>
      <c r="Q6" s="21" t="s">
        <v>35</v>
      </c>
      <c r="R6" s="21" t="s">
        <v>36</v>
      </c>
      <c r="S6" s="19" t="s">
        <v>37</v>
      </c>
      <c r="T6" s="28">
        <v>319</v>
      </c>
      <c r="U6" s="29">
        <v>883</v>
      </c>
      <c r="V6" s="18" t="s">
        <v>38</v>
      </c>
    </row>
    <row r="7" s="4" customFormat="1" ht="87" customHeight="1" spans="1:22">
      <c r="A7" s="18">
        <v>2</v>
      </c>
      <c r="B7" s="18" t="s">
        <v>39</v>
      </c>
      <c r="C7" s="18" t="s">
        <v>27</v>
      </c>
      <c r="D7" s="18" t="s">
        <v>28</v>
      </c>
      <c r="E7" s="18" t="s">
        <v>29</v>
      </c>
      <c r="F7" s="18" t="s">
        <v>30</v>
      </c>
      <c r="G7" s="18" t="s">
        <v>40</v>
      </c>
      <c r="H7" s="18" t="s">
        <v>41</v>
      </c>
      <c r="I7" s="18" t="s">
        <v>42</v>
      </c>
      <c r="J7" s="19" t="s">
        <v>34</v>
      </c>
      <c r="K7" s="21">
        <v>150</v>
      </c>
      <c r="L7" s="21">
        <v>150</v>
      </c>
      <c r="M7" s="21"/>
      <c r="N7" s="21"/>
      <c r="O7" s="21"/>
      <c r="P7" s="21"/>
      <c r="Q7" s="21" t="s">
        <v>35</v>
      </c>
      <c r="R7" s="21" t="s">
        <v>36</v>
      </c>
      <c r="S7" s="18" t="s">
        <v>43</v>
      </c>
      <c r="T7" s="28">
        <v>455</v>
      </c>
      <c r="U7" s="28">
        <v>1455</v>
      </c>
      <c r="V7" s="18" t="s">
        <v>38</v>
      </c>
    </row>
    <row r="8" s="4" customFormat="1" ht="86" customHeight="1" spans="1:22">
      <c r="A8" s="18">
        <v>3</v>
      </c>
      <c r="B8" s="18" t="s">
        <v>44</v>
      </c>
      <c r="C8" s="20" t="s">
        <v>27</v>
      </c>
      <c r="D8" s="20" t="s">
        <v>45</v>
      </c>
      <c r="E8" s="20" t="s">
        <v>46</v>
      </c>
      <c r="F8" s="18" t="s">
        <v>30</v>
      </c>
      <c r="G8" s="18" t="s">
        <v>47</v>
      </c>
      <c r="H8" s="18" t="s">
        <v>48</v>
      </c>
      <c r="I8" s="18" t="s">
        <v>49</v>
      </c>
      <c r="J8" s="19" t="s">
        <v>34</v>
      </c>
      <c r="K8" s="22">
        <v>1100</v>
      </c>
      <c r="L8" s="22">
        <v>1100</v>
      </c>
      <c r="M8" s="22"/>
      <c r="N8" s="22"/>
      <c r="O8" s="22"/>
      <c r="P8" s="22"/>
      <c r="Q8" s="21" t="s">
        <v>35</v>
      </c>
      <c r="R8" s="21" t="s">
        <v>36</v>
      </c>
      <c r="S8" s="18" t="s">
        <v>50</v>
      </c>
      <c r="T8" s="29">
        <v>3190</v>
      </c>
      <c r="U8" s="29">
        <v>10015</v>
      </c>
      <c r="V8" s="18" t="s">
        <v>38</v>
      </c>
    </row>
    <row r="9" s="4" customFormat="1" ht="66" customHeight="1" spans="1:22">
      <c r="A9" s="18">
        <v>4</v>
      </c>
      <c r="B9" s="20" t="s">
        <v>51</v>
      </c>
      <c r="C9" s="20" t="s">
        <v>27</v>
      </c>
      <c r="D9" s="20" t="s">
        <v>45</v>
      </c>
      <c r="E9" s="20" t="s">
        <v>46</v>
      </c>
      <c r="F9" s="20" t="s">
        <v>52</v>
      </c>
      <c r="G9" s="20" t="s">
        <v>53</v>
      </c>
      <c r="H9" s="18" t="s">
        <v>54</v>
      </c>
      <c r="I9" s="18" t="s">
        <v>55</v>
      </c>
      <c r="J9" s="18" t="s">
        <v>34</v>
      </c>
      <c r="K9" s="18">
        <f>L9+M9+N9+O9+P9</f>
        <v>28</v>
      </c>
      <c r="L9" s="18"/>
      <c r="M9" s="18"/>
      <c r="N9" s="18">
        <v>28</v>
      </c>
      <c r="O9" s="18"/>
      <c r="P9" s="18"/>
      <c r="Q9" s="18" t="s">
        <v>35</v>
      </c>
      <c r="R9" s="18" t="s">
        <v>36</v>
      </c>
      <c r="S9" s="18" t="s">
        <v>56</v>
      </c>
      <c r="T9" s="18">
        <v>120</v>
      </c>
      <c r="U9" s="20">
        <v>353</v>
      </c>
      <c r="V9" s="25"/>
    </row>
    <row r="10" s="4" customFormat="1" ht="87" customHeight="1" spans="1:22">
      <c r="A10" s="18">
        <v>5</v>
      </c>
      <c r="B10" s="20" t="s">
        <v>57</v>
      </c>
      <c r="C10" s="20" t="s">
        <v>27</v>
      </c>
      <c r="D10" s="20" t="s">
        <v>28</v>
      </c>
      <c r="E10" s="20" t="s">
        <v>29</v>
      </c>
      <c r="F10" s="20" t="s">
        <v>30</v>
      </c>
      <c r="G10" s="20" t="s">
        <v>58</v>
      </c>
      <c r="H10" s="20" t="s">
        <v>59</v>
      </c>
      <c r="I10" s="23" t="s">
        <v>60</v>
      </c>
      <c r="J10" s="18" t="s">
        <v>34</v>
      </c>
      <c r="K10" s="18">
        <v>200</v>
      </c>
      <c r="L10" s="18">
        <v>200</v>
      </c>
      <c r="M10" s="18"/>
      <c r="N10" s="18"/>
      <c r="O10" s="18"/>
      <c r="P10" s="18"/>
      <c r="Q10" s="18" t="s">
        <v>61</v>
      </c>
      <c r="R10" s="18" t="s">
        <v>36</v>
      </c>
      <c r="S10" s="18" t="s">
        <v>62</v>
      </c>
      <c r="T10" s="18">
        <f>709-45</f>
        <v>664</v>
      </c>
      <c r="U10" s="18">
        <f>2552-107</f>
        <v>2445</v>
      </c>
      <c r="V10" s="18" t="s">
        <v>63</v>
      </c>
    </row>
    <row r="11" s="5" customFormat="1" ht="153" customHeight="1" spans="1:22">
      <c r="A11" s="18">
        <v>6</v>
      </c>
      <c r="B11" s="20" t="s">
        <v>64</v>
      </c>
      <c r="C11" s="20" t="s">
        <v>27</v>
      </c>
      <c r="D11" s="20" t="s">
        <v>45</v>
      </c>
      <c r="E11" s="20" t="s">
        <v>46</v>
      </c>
      <c r="F11" s="20" t="s">
        <v>30</v>
      </c>
      <c r="G11" s="20" t="s">
        <v>65</v>
      </c>
      <c r="H11" s="20" t="s">
        <v>66</v>
      </c>
      <c r="I11" s="18" t="s">
        <v>67</v>
      </c>
      <c r="J11" s="18" t="s">
        <v>68</v>
      </c>
      <c r="K11" s="18">
        <f t="shared" ref="K11:K24" si="1">L11+M11+N11+O11+P11</f>
        <v>350</v>
      </c>
      <c r="L11" s="18">
        <v>350</v>
      </c>
      <c r="M11" s="18">
        <v>0</v>
      </c>
      <c r="N11" s="18">
        <v>0</v>
      </c>
      <c r="O11" s="18">
        <v>0</v>
      </c>
      <c r="P11" s="18">
        <v>0</v>
      </c>
      <c r="Q11" s="18" t="s">
        <v>61</v>
      </c>
      <c r="R11" s="18" t="s">
        <v>36</v>
      </c>
      <c r="S11" s="18" t="s">
        <v>69</v>
      </c>
      <c r="T11" s="18">
        <v>2000</v>
      </c>
      <c r="U11" s="18">
        <v>6800</v>
      </c>
      <c r="V11" s="18"/>
    </row>
    <row r="12" s="6" customFormat="1" ht="93" customHeight="1" spans="1:22">
      <c r="A12" s="18">
        <v>7</v>
      </c>
      <c r="B12" s="20" t="s">
        <v>70</v>
      </c>
      <c r="C12" s="20" t="s">
        <v>27</v>
      </c>
      <c r="D12" s="20" t="s">
        <v>45</v>
      </c>
      <c r="E12" s="20" t="s">
        <v>46</v>
      </c>
      <c r="F12" s="20" t="s">
        <v>30</v>
      </c>
      <c r="G12" s="20" t="s">
        <v>31</v>
      </c>
      <c r="H12" s="20" t="s">
        <v>71</v>
      </c>
      <c r="I12" s="18" t="s">
        <v>72</v>
      </c>
      <c r="J12" s="18" t="s">
        <v>68</v>
      </c>
      <c r="K12" s="18">
        <f t="shared" si="1"/>
        <v>75</v>
      </c>
      <c r="L12" s="18"/>
      <c r="M12" s="18">
        <v>75</v>
      </c>
      <c r="N12" s="18"/>
      <c r="O12" s="18"/>
      <c r="P12" s="18"/>
      <c r="Q12" s="18" t="s">
        <v>61</v>
      </c>
      <c r="R12" s="18" t="s">
        <v>36</v>
      </c>
      <c r="S12" s="18" t="s">
        <v>73</v>
      </c>
      <c r="T12" s="18">
        <v>509</v>
      </c>
      <c r="U12" s="18">
        <v>1528</v>
      </c>
      <c r="V12" s="25"/>
    </row>
    <row r="13" s="6" customFormat="1" ht="94" customHeight="1" spans="1:22">
      <c r="A13" s="18">
        <v>8</v>
      </c>
      <c r="B13" s="20" t="s">
        <v>74</v>
      </c>
      <c r="C13" s="20" t="s">
        <v>27</v>
      </c>
      <c r="D13" s="20" t="s">
        <v>28</v>
      </c>
      <c r="E13" s="20" t="s">
        <v>29</v>
      </c>
      <c r="F13" s="20" t="s">
        <v>30</v>
      </c>
      <c r="G13" s="20" t="s">
        <v>31</v>
      </c>
      <c r="H13" s="20" t="s">
        <v>75</v>
      </c>
      <c r="I13" s="18" t="s">
        <v>76</v>
      </c>
      <c r="J13" s="18" t="s">
        <v>68</v>
      </c>
      <c r="K13" s="18">
        <f t="shared" si="1"/>
        <v>120</v>
      </c>
      <c r="L13" s="18">
        <v>120</v>
      </c>
      <c r="M13" s="18"/>
      <c r="N13" s="18"/>
      <c r="O13" s="18"/>
      <c r="P13" s="18"/>
      <c r="Q13" s="18" t="s">
        <v>61</v>
      </c>
      <c r="R13" s="18" t="s">
        <v>36</v>
      </c>
      <c r="S13" s="18" t="s">
        <v>77</v>
      </c>
      <c r="T13" s="18">
        <v>152</v>
      </c>
      <c r="U13" s="18">
        <v>1248</v>
      </c>
      <c r="V13" s="25"/>
    </row>
    <row r="14" s="6" customFormat="1" ht="96" customHeight="1" spans="1:22">
      <c r="A14" s="18">
        <v>9</v>
      </c>
      <c r="B14" s="20" t="s">
        <v>78</v>
      </c>
      <c r="C14" s="20" t="s">
        <v>27</v>
      </c>
      <c r="D14" s="20" t="s">
        <v>28</v>
      </c>
      <c r="E14" s="20" t="s">
        <v>29</v>
      </c>
      <c r="F14" s="20" t="s">
        <v>30</v>
      </c>
      <c r="G14" s="20" t="s">
        <v>53</v>
      </c>
      <c r="H14" s="18" t="s">
        <v>79</v>
      </c>
      <c r="I14" s="18" t="s">
        <v>80</v>
      </c>
      <c r="J14" s="18" t="s">
        <v>68</v>
      </c>
      <c r="K14" s="18">
        <f t="shared" si="1"/>
        <v>400</v>
      </c>
      <c r="L14" s="18">
        <v>200</v>
      </c>
      <c r="M14" s="18"/>
      <c r="N14" s="18"/>
      <c r="O14" s="18"/>
      <c r="P14" s="18">
        <v>200</v>
      </c>
      <c r="Q14" s="18" t="s">
        <v>61</v>
      </c>
      <c r="R14" s="18" t="s">
        <v>36</v>
      </c>
      <c r="S14" s="18" t="s">
        <v>81</v>
      </c>
      <c r="T14" s="18">
        <v>560</v>
      </c>
      <c r="U14" s="20">
        <v>1830</v>
      </c>
      <c r="V14" s="25"/>
    </row>
    <row r="15" s="6" customFormat="1" ht="102" customHeight="1" spans="1:22">
      <c r="A15" s="18">
        <v>10</v>
      </c>
      <c r="B15" s="20" t="s">
        <v>82</v>
      </c>
      <c r="C15" s="20" t="s">
        <v>27</v>
      </c>
      <c r="D15" s="20" t="s">
        <v>28</v>
      </c>
      <c r="E15" s="20" t="s">
        <v>29</v>
      </c>
      <c r="F15" s="20" t="s">
        <v>30</v>
      </c>
      <c r="G15" s="20" t="s">
        <v>83</v>
      </c>
      <c r="H15" s="20" t="s">
        <v>84</v>
      </c>
      <c r="I15" s="18" t="s">
        <v>85</v>
      </c>
      <c r="J15" s="18" t="s">
        <v>68</v>
      </c>
      <c r="K15" s="18">
        <f t="shared" si="1"/>
        <v>150</v>
      </c>
      <c r="L15" s="18">
        <v>150</v>
      </c>
      <c r="M15" s="18"/>
      <c r="N15" s="18"/>
      <c r="O15" s="18"/>
      <c r="P15" s="18"/>
      <c r="Q15" s="18" t="s">
        <v>61</v>
      </c>
      <c r="R15" s="18" t="s">
        <v>36</v>
      </c>
      <c r="S15" s="18" t="s">
        <v>86</v>
      </c>
      <c r="T15" s="18">
        <v>723</v>
      </c>
      <c r="U15" s="18">
        <v>2280</v>
      </c>
      <c r="V15" s="18"/>
    </row>
    <row r="16" s="6" customFormat="1" ht="409" customHeight="1" spans="1:22">
      <c r="A16" s="18">
        <v>11</v>
      </c>
      <c r="B16" s="20" t="s">
        <v>87</v>
      </c>
      <c r="C16" s="20" t="s">
        <v>27</v>
      </c>
      <c r="D16" s="20" t="s">
        <v>45</v>
      </c>
      <c r="E16" s="20" t="s">
        <v>46</v>
      </c>
      <c r="F16" s="20" t="s">
        <v>30</v>
      </c>
      <c r="G16" s="20" t="s">
        <v>40</v>
      </c>
      <c r="H16" s="20" t="s">
        <v>88</v>
      </c>
      <c r="I16" s="24" t="s">
        <v>89</v>
      </c>
      <c r="J16" s="18" t="s">
        <v>68</v>
      </c>
      <c r="K16" s="18">
        <f t="shared" si="1"/>
        <v>1291</v>
      </c>
      <c r="L16" s="18">
        <v>1291</v>
      </c>
      <c r="M16" s="18"/>
      <c r="N16" s="18"/>
      <c r="O16" s="18"/>
      <c r="P16" s="18"/>
      <c r="Q16" s="18" t="s">
        <v>61</v>
      </c>
      <c r="R16" s="18" t="s">
        <v>36</v>
      </c>
      <c r="S16" s="18" t="s">
        <v>90</v>
      </c>
      <c r="T16" s="18">
        <v>690</v>
      </c>
      <c r="U16" s="18">
        <v>2145</v>
      </c>
      <c r="V16" s="18"/>
    </row>
    <row r="17" s="6" customFormat="1" ht="92" customHeight="1" spans="1:22">
      <c r="A17" s="18">
        <v>12</v>
      </c>
      <c r="B17" s="20" t="s">
        <v>91</v>
      </c>
      <c r="C17" s="20" t="s">
        <v>27</v>
      </c>
      <c r="D17" s="20" t="s">
        <v>45</v>
      </c>
      <c r="E17" s="20" t="s">
        <v>46</v>
      </c>
      <c r="F17" s="20" t="s">
        <v>30</v>
      </c>
      <c r="G17" s="20" t="s">
        <v>58</v>
      </c>
      <c r="H17" s="20" t="s">
        <v>58</v>
      </c>
      <c r="I17" s="18" t="s">
        <v>92</v>
      </c>
      <c r="J17" s="18" t="s">
        <v>68</v>
      </c>
      <c r="K17" s="18">
        <f t="shared" si="1"/>
        <v>1875</v>
      </c>
      <c r="L17" s="18">
        <v>1875</v>
      </c>
      <c r="M17" s="18"/>
      <c r="N17" s="18"/>
      <c r="O17" s="18"/>
      <c r="P17" s="18"/>
      <c r="Q17" s="18" t="s">
        <v>61</v>
      </c>
      <c r="R17" s="18" t="s">
        <v>36</v>
      </c>
      <c r="S17" s="18" t="s">
        <v>93</v>
      </c>
      <c r="T17" s="18">
        <v>2966</v>
      </c>
      <c r="U17" s="18">
        <v>9993</v>
      </c>
      <c r="V17" s="18"/>
    </row>
    <row r="18" s="6" customFormat="1" ht="70" customHeight="1" spans="1:22">
      <c r="A18" s="18">
        <v>13</v>
      </c>
      <c r="B18" s="18" t="s">
        <v>94</v>
      </c>
      <c r="C18" s="20" t="s">
        <v>27</v>
      </c>
      <c r="D18" s="20" t="s">
        <v>28</v>
      </c>
      <c r="E18" s="20" t="s">
        <v>95</v>
      </c>
      <c r="F18" s="20" t="s">
        <v>96</v>
      </c>
      <c r="G18" s="20" t="s">
        <v>97</v>
      </c>
      <c r="H18" s="20" t="s">
        <v>98</v>
      </c>
      <c r="I18" s="18" t="s">
        <v>99</v>
      </c>
      <c r="J18" s="18" t="s">
        <v>68</v>
      </c>
      <c r="K18" s="18">
        <f t="shared" si="1"/>
        <v>100</v>
      </c>
      <c r="L18" s="18">
        <v>100</v>
      </c>
      <c r="M18" s="18">
        <v>0</v>
      </c>
      <c r="N18" s="18">
        <v>0</v>
      </c>
      <c r="O18" s="18">
        <v>0</v>
      </c>
      <c r="P18" s="18">
        <v>0</v>
      </c>
      <c r="Q18" s="18" t="s">
        <v>61</v>
      </c>
      <c r="R18" s="18" t="s">
        <v>36</v>
      </c>
      <c r="S18" s="18" t="s">
        <v>100</v>
      </c>
      <c r="T18" s="18">
        <v>722</v>
      </c>
      <c r="U18" s="18">
        <v>2023</v>
      </c>
      <c r="V18" s="25"/>
    </row>
    <row r="19" s="6" customFormat="1" ht="70" customHeight="1" spans="1:22">
      <c r="A19" s="18">
        <v>14</v>
      </c>
      <c r="B19" s="20" t="s">
        <v>101</v>
      </c>
      <c r="C19" s="20" t="s">
        <v>27</v>
      </c>
      <c r="D19" s="20" t="s">
        <v>28</v>
      </c>
      <c r="E19" s="20" t="s">
        <v>29</v>
      </c>
      <c r="F19" s="20" t="s">
        <v>30</v>
      </c>
      <c r="G19" s="20" t="s">
        <v>97</v>
      </c>
      <c r="H19" s="20" t="s">
        <v>102</v>
      </c>
      <c r="I19" s="18" t="s">
        <v>103</v>
      </c>
      <c r="J19" s="18" t="s">
        <v>68</v>
      </c>
      <c r="K19" s="18">
        <f t="shared" si="1"/>
        <v>300</v>
      </c>
      <c r="L19" s="18">
        <v>300</v>
      </c>
      <c r="M19" s="18">
        <v>0</v>
      </c>
      <c r="N19" s="18">
        <v>0</v>
      </c>
      <c r="O19" s="18">
        <v>0</v>
      </c>
      <c r="P19" s="18">
        <v>0</v>
      </c>
      <c r="Q19" s="18" t="s">
        <v>61</v>
      </c>
      <c r="R19" s="18" t="s">
        <v>36</v>
      </c>
      <c r="S19" s="18" t="s">
        <v>104</v>
      </c>
      <c r="T19" s="18">
        <v>300</v>
      </c>
      <c r="U19" s="18">
        <v>1000</v>
      </c>
      <c r="V19" s="18"/>
    </row>
    <row r="20" s="6" customFormat="1" ht="131" customHeight="1" spans="1:22">
      <c r="A20" s="18">
        <v>15</v>
      </c>
      <c r="B20" s="20" t="s">
        <v>105</v>
      </c>
      <c r="C20" s="20" t="s">
        <v>27</v>
      </c>
      <c r="D20" s="20" t="s">
        <v>45</v>
      </c>
      <c r="E20" s="20" t="s">
        <v>46</v>
      </c>
      <c r="F20" s="20" t="s">
        <v>30</v>
      </c>
      <c r="G20" s="20" t="s">
        <v>106</v>
      </c>
      <c r="H20" s="20" t="s">
        <v>107</v>
      </c>
      <c r="I20" s="18" t="s">
        <v>108</v>
      </c>
      <c r="J20" s="18" t="s">
        <v>68</v>
      </c>
      <c r="K20" s="18">
        <f t="shared" si="1"/>
        <v>224</v>
      </c>
      <c r="L20" s="18">
        <v>224</v>
      </c>
      <c r="M20" s="18">
        <v>0</v>
      </c>
      <c r="N20" s="18">
        <v>0</v>
      </c>
      <c r="O20" s="18">
        <v>0</v>
      </c>
      <c r="P20" s="18">
        <v>0</v>
      </c>
      <c r="Q20" s="18" t="s">
        <v>61</v>
      </c>
      <c r="R20" s="18" t="s">
        <v>36</v>
      </c>
      <c r="S20" s="18" t="s">
        <v>109</v>
      </c>
      <c r="T20" s="18">
        <v>1362</v>
      </c>
      <c r="U20" s="18">
        <v>4318</v>
      </c>
      <c r="V20" s="18"/>
    </row>
    <row r="21" s="6" customFormat="1" ht="154" customHeight="1" spans="1:22">
      <c r="A21" s="18">
        <v>16</v>
      </c>
      <c r="B21" s="20" t="s">
        <v>110</v>
      </c>
      <c r="C21" s="20" t="s">
        <v>27</v>
      </c>
      <c r="D21" s="20" t="s">
        <v>45</v>
      </c>
      <c r="E21" s="20" t="s">
        <v>46</v>
      </c>
      <c r="F21" s="20" t="s">
        <v>30</v>
      </c>
      <c r="G21" s="20" t="s">
        <v>111</v>
      </c>
      <c r="H21" s="20" t="s">
        <v>112</v>
      </c>
      <c r="I21" s="23" t="s">
        <v>113</v>
      </c>
      <c r="J21" s="18" t="s">
        <v>68</v>
      </c>
      <c r="K21" s="18">
        <f t="shared" si="1"/>
        <v>1560</v>
      </c>
      <c r="L21" s="18">
        <v>1507</v>
      </c>
      <c r="M21" s="18"/>
      <c r="N21" s="18"/>
      <c r="O21" s="18"/>
      <c r="P21" s="18">
        <v>53</v>
      </c>
      <c r="Q21" s="18" t="s">
        <v>61</v>
      </c>
      <c r="R21" s="18" t="s">
        <v>36</v>
      </c>
      <c r="S21" s="18" t="s">
        <v>114</v>
      </c>
      <c r="T21" s="18">
        <v>1364</v>
      </c>
      <c r="U21" s="18">
        <v>2360</v>
      </c>
      <c r="V21" s="18"/>
    </row>
    <row r="22" s="6" customFormat="1" ht="102" customHeight="1" spans="1:22">
      <c r="A22" s="18">
        <v>17</v>
      </c>
      <c r="B22" s="20" t="s">
        <v>115</v>
      </c>
      <c r="C22" s="20" t="s">
        <v>27</v>
      </c>
      <c r="D22" s="20" t="s">
        <v>45</v>
      </c>
      <c r="E22" s="20" t="s">
        <v>46</v>
      </c>
      <c r="F22" s="20" t="s">
        <v>30</v>
      </c>
      <c r="G22" s="20" t="s">
        <v>106</v>
      </c>
      <c r="H22" s="20" t="s">
        <v>116</v>
      </c>
      <c r="I22" s="18" t="s">
        <v>117</v>
      </c>
      <c r="J22" s="18" t="s">
        <v>118</v>
      </c>
      <c r="K22" s="18">
        <f t="shared" si="1"/>
        <v>100</v>
      </c>
      <c r="L22" s="18">
        <v>100</v>
      </c>
      <c r="M22" s="18">
        <v>0</v>
      </c>
      <c r="N22" s="18">
        <v>0</v>
      </c>
      <c r="O22" s="18">
        <v>0</v>
      </c>
      <c r="P22" s="18">
        <v>0</v>
      </c>
      <c r="Q22" s="18" t="s">
        <v>61</v>
      </c>
      <c r="R22" s="18" t="s">
        <v>36</v>
      </c>
      <c r="S22" s="18" t="s">
        <v>119</v>
      </c>
      <c r="T22" s="18">
        <v>756</v>
      </c>
      <c r="U22" s="18">
        <v>2350</v>
      </c>
      <c r="V22" s="18"/>
    </row>
    <row r="23" s="6" customFormat="1" ht="200" customHeight="1" spans="1:22">
      <c r="A23" s="18">
        <v>18</v>
      </c>
      <c r="B23" s="20" t="s">
        <v>120</v>
      </c>
      <c r="C23" s="20" t="s">
        <v>27</v>
      </c>
      <c r="D23" s="20" t="s">
        <v>45</v>
      </c>
      <c r="E23" s="20" t="s">
        <v>46</v>
      </c>
      <c r="F23" s="20" t="s">
        <v>30</v>
      </c>
      <c r="G23" s="20" t="s">
        <v>106</v>
      </c>
      <c r="H23" s="20" t="s">
        <v>121</v>
      </c>
      <c r="I23" s="18" t="s">
        <v>122</v>
      </c>
      <c r="J23" s="18" t="s">
        <v>118</v>
      </c>
      <c r="K23" s="18">
        <f t="shared" si="1"/>
        <v>814</v>
      </c>
      <c r="L23" s="18">
        <v>814</v>
      </c>
      <c r="M23" s="18">
        <v>0</v>
      </c>
      <c r="N23" s="18">
        <v>0</v>
      </c>
      <c r="O23" s="18">
        <v>0</v>
      </c>
      <c r="P23" s="18">
        <v>0</v>
      </c>
      <c r="Q23" s="18" t="s">
        <v>61</v>
      </c>
      <c r="R23" s="18" t="s">
        <v>36</v>
      </c>
      <c r="S23" s="18" t="s">
        <v>123</v>
      </c>
      <c r="T23" s="18">
        <v>3243</v>
      </c>
      <c r="U23" s="18">
        <v>10905</v>
      </c>
      <c r="V23" s="18"/>
    </row>
    <row r="24" s="6" customFormat="1" ht="102" customHeight="1" spans="1:22">
      <c r="A24" s="18">
        <v>19</v>
      </c>
      <c r="B24" s="20" t="s">
        <v>124</v>
      </c>
      <c r="C24" s="20" t="s">
        <v>27</v>
      </c>
      <c r="D24" s="20" t="s">
        <v>28</v>
      </c>
      <c r="E24" s="20" t="s">
        <v>29</v>
      </c>
      <c r="F24" s="20" t="s">
        <v>30</v>
      </c>
      <c r="G24" s="20" t="s">
        <v>31</v>
      </c>
      <c r="H24" s="20" t="s">
        <v>125</v>
      </c>
      <c r="I24" s="18" t="s">
        <v>126</v>
      </c>
      <c r="J24" s="18" t="s">
        <v>118</v>
      </c>
      <c r="K24" s="18">
        <f t="shared" si="1"/>
        <v>300</v>
      </c>
      <c r="L24" s="18"/>
      <c r="M24" s="18">
        <v>300</v>
      </c>
      <c r="N24" s="18"/>
      <c r="O24" s="18"/>
      <c r="P24" s="18"/>
      <c r="Q24" s="18" t="s">
        <v>61</v>
      </c>
      <c r="R24" s="18" t="s">
        <v>36</v>
      </c>
      <c r="S24" s="18" t="s">
        <v>127</v>
      </c>
      <c r="T24" s="18">
        <v>509</v>
      </c>
      <c r="U24" s="18">
        <v>1528</v>
      </c>
      <c r="V24" s="25"/>
    </row>
    <row r="25" s="6" customFormat="1" ht="102" customHeight="1" spans="1:22">
      <c r="A25" s="18">
        <v>20</v>
      </c>
      <c r="B25" s="18" t="s">
        <v>128</v>
      </c>
      <c r="C25" s="20" t="s">
        <v>129</v>
      </c>
      <c r="D25" s="20" t="s">
        <v>130</v>
      </c>
      <c r="E25" s="20" t="s">
        <v>131</v>
      </c>
      <c r="F25" s="18" t="s">
        <v>30</v>
      </c>
      <c r="G25" s="18" t="s">
        <v>65</v>
      </c>
      <c r="H25" s="18" t="s">
        <v>132</v>
      </c>
      <c r="I25" s="18" t="s">
        <v>133</v>
      </c>
      <c r="J25" s="19" t="s">
        <v>34</v>
      </c>
      <c r="K25" s="21">
        <v>90</v>
      </c>
      <c r="L25" s="21">
        <v>90</v>
      </c>
      <c r="M25" s="21"/>
      <c r="N25" s="21"/>
      <c r="O25" s="21"/>
      <c r="P25" s="21"/>
      <c r="Q25" s="21" t="s">
        <v>35</v>
      </c>
      <c r="R25" s="21" t="s">
        <v>36</v>
      </c>
      <c r="S25" s="18" t="s">
        <v>134</v>
      </c>
      <c r="T25" s="28">
        <v>562</v>
      </c>
      <c r="U25" s="28">
        <v>1893</v>
      </c>
      <c r="V25" s="18" t="s">
        <v>38</v>
      </c>
    </row>
    <row r="26" s="6" customFormat="1" ht="102" customHeight="1" spans="1:22">
      <c r="A26" s="18">
        <v>21</v>
      </c>
      <c r="B26" s="18" t="s">
        <v>135</v>
      </c>
      <c r="C26" s="18" t="s">
        <v>136</v>
      </c>
      <c r="D26" s="18" t="s">
        <v>137</v>
      </c>
      <c r="E26" s="18" t="s">
        <v>138</v>
      </c>
      <c r="F26" s="18" t="s">
        <v>139</v>
      </c>
      <c r="G26" s="18" t="s">
        <v>139</v>
      </c>
      <c r="H26" s="18" t="s">
        <v>140</v>
      </c>
      <c r="I26" s="18" t="s">
        <v>141</v>
      </c>
      <c r="J26" s="19" t="s">
        <v>34</v>
      </c>
      <c r="K26" s="21">
        <v>27</v>
      </c>
      <c r="L26" s="21">
        <v>27</v>
      </c>
      <c r="M26" s="21"/>
      <c r="N26" s="21"/>
      <c r="O26" s="21"/>
      <c r="P26" s="21"/>
      <c r="Q26" s="21" t="s">
        <v>35</v>
      </c>
      <c r="R26" s="21" t="s">
        <v>36</v>
      </c>
      <c r="S26" s="18" t="s">
        <v>142</v>
      </c>
      <c r="T26" s="28">
        <v>93</v>
      </c>
      <c r="U26" s="29">
        <v>98</v>
      </c>
      <c r="V26" s="18" t="s">
        <v>38</v>
      </c>
    </row>
    <row r="27" s="6" customFormat="1" ht="175" customHeight="1" spans="1:22">
      <c r="A27" s="18">
        <v>22</v>
      </c>
      <c r="B27" s="18" t="s">
        <v>143</v>
      </c>
      <c r="C27" s="18" t="s">
        <v>129</v>
      </c>
      <c r="D27" s="18" t="s">
        <v>144</v>
      </c>
      <c r="E27" s="18" t="s">
        <v>144</v>
      </c>
      <c r="F27" s="18" t="s">
        <v>145</v>
      </c>
      <c r="G27" s="18" t="s">
        <v>145</v>
      </c>
      <c r="H27" s="18" t="s">
        <v>146</v>
      </c>
      <c r="I27" s="18" t="s">
        <v>147</v>
      </c>
      <c r="J27" s="19" t="s">
        <v>34</v>
      </c>
      <c r="K27" s="21">
        <v>400</v>
      </c>
      <c r="L27" s="21">
        <v>400</v>
      </c>
      <c r="M27" s="21"/>
      <c r="N27" s="21"/>
      <c r="O27" s="21"/>
      <c r="P27" s="21"/>
      <c r="Q27" s="21" t="s">
        <v>35</v>
      </c>
      <c r="R27" s="21" t="s">
        <v>36</v>
      </c>
      <c r="S27" s="18" t="s">
        <v>148</v>
      </c>
      <c r="T27" s="28">
        <v>67000</v>
      </c>
      <c r="U27" s="28">
        <v>211000</v>
      </c>
      <c r="V27" s="18" t="s">
        <v>38</v>
      </c>
    </row>
    <row r="28" s="6" customFormat="1" ht="117" customHeight="1" spans="1:22">
      <c r="A28" s="18">
        <v>23</v>
      </c>
      <c r="B28" s="18" t="s">
        <v>149</v>
      </c>
      <c r="C28" s="18" t="s">
        <v>129</v>
      </c>
      <c r="D28" s="18" t="s">
        <v>144</v>
      </c>
      <c r="E28" s="18" t="s">
        <v>144</v>
      </c>
      <c r="F28" s="18" t="s">
        <v>145</v>
      </c>
      <c r="G28" s="18" t="s">
        <v>145</v>
      </c>
      <c r="H28" s="18" t="s">
        <v>150</v>
      </c>
      <c r="I28" s="18" t="s">
        <v>151</v>
      </c>
      <c r="J28" s="19" t="s">
        <v>34</v>
      </c>
      <c r="K28" s="21">
        <v>122</v>
      </c>
      <c r="L28" s="21">
        <v>122</v>
      </c>
      <c r="M28" s="21"/>
      <c r="N28" s="21"/>
      <c r="O28" s="21"/>
      <c r="P28" s="21"/>
      <c r="Q28" s="21" t="s">
        <v>35</v>
      </c>
      <c r="R28" s="21" t="s">
        <v>36</v>
      </c>
      <c r="S28" s="18" t="s">
        <v>152</v>
      </c>
      <c r="T28" s="28">
        <v>85878</v>
      </c>
      <c r="U28" s="28"/>
      <c r="V28" s="18" t="s">
        <v>38</v>
      </c>
    </row>
    <row r="29" s="6" customFormat="1" ht="102" customHeight="1" spans="1:22">
      <c r="A29" s="18">
        <v>24</v>
      </c>
      <c r="B29" s="18" t="s">
        <v>153</v>
      </c>
      <c r="C29" s="18" t="s">
        <v>129</v>
      </c>
      <c r="D29" s="18" t="s">
        <v>154</v>
      </c>
      <c r="E29" s="18" t="s">
        <v>155</v>
      </c>
      <c r="F29" s="18" t="s">
        <v>156</v>
      </c>
      <c r="G29" s="18" t="s">
        <v>156</v>
      </c>
      <c r="H29" s="18" t="s">
        <v>140</v>
      </c>
      <c r="I29" s="18" t="s">
        <v>157</v>
      </c>
      <c r="J29" s="19" t="s">
        <v>34</v>
      </c>
      <c r="K29" s="21">
        <v>800</v>
      </c>
      <c r="L29" s="21">
        <v>800</v>
      </c>
      <c r="M29" s="21"/>
      <c r="N29" s="21"/>
      <c r="O29" s="21"/>
      <c r="P29" s="21"/>
      <c r="Q29" s="21" t="s">
        <v>35</v>
      </c>
      <c r="R29" s="21" t="s">
        <v>36</v>
      </c>
      <c r="S29" s="18" t="s">
        <v>158</v>
      </c>
      <c r="T29" s="28"/>
      <c r="U29" s="28">
        <v>310000</v>
      </c>
      <c r="V29" s="18" t="s">
        <v>38</v>
      </c>
    </row>
    <row r="30" s="6" customFormat="1" ht="102" customHeight="1" spans="1:22">
      <c r="A30" s="18">
        <v>25</v>
      </c>
      <c r="B30" s="18" t="s">
        <v>159</v>
      </c>
      <c r="C30" s="18" t="s">
        <v>129</v>
      </c>
      <c r="D30" s="18" t="s">
        <v>154</v>
      </c>
      <c r="E30" s="18" t="s">
        <v>160</v>
      </c>
      <c r="F30" s="18" t="s">
        <v>30</v>
      </c>
      <c r="G30" s="18" t="s">
        <v>30</v>
      </c>
      <c r="H30" s="18" t="s">
        <v>140</v>
      </c>
      <c r="I30" s="18" t="s">
        <v>161</v>
      </c>
      <c r="J30" s="19" t="s">
        <v>34</v>
      </c>
      <c r="K30" s="21">
        <v>30</v>
      </c>
      <c r="L30" s="21">
        <v>30</v>
      </c>
      <c r="M30" s="21"/>
      <c r="N30" s="21"/>
      <c r="O30" s="21"/>
      <c r="P30" s="21"/>
      <c r="Q30" s="21" t="s">
        <v>35</v>
      </c>
      <c r="R30" s="21" t="s">
        <v>36</v>
      </c>
      <c r="S30" s="18" t="s">
        <v>162</v>
      </c>
      <c r="T30" s="28">
        <v>30000</v>
      </c>
      <c r="U30" s="28">
        <v>100000</v>
      </c>
      <c r="V30" s="18" t="s">
        <v>38</v>
      </c>
    </row>
    <row r="31" s="6" customFormat="1" ht="102" customHeight="1" spans="1:22">
      <c r="A31" s="18">
        <v>26</v>
      </c>
      <c r="B31" s="18" t="s">
        <v>163</v>
      </c>
      <c r="C31" s="18" t="s">
        <v>129</v>
      </c>
      <c r="D31" s="18" t="s">
        <v>154</v>
      </c>
      <c r="E31" s="18" t="s">
        <v>160</v>
      </c>
      <c r="F31" s="18" t="s">
        <v>30</v>
      </c>
      <c r="G31" s="18" t="s">
        <v>164</v>
      </c>
      <c r="H31" s="18" t="s">
        <v>165</v>
      </c>
      <c r="I31" s="18" t="s">
        <v>166</v>
      </c>
      <c r="J31" s="19" t="s">
        <v>34</v>
      </c>
      <c r="K31" s="21">
        <v>70</v>
      </c>
      <c r="L31" s="21">
        <v>70</v>
      </c>
      <c r="M31" s="21"/>
      <c r="N31" s="21"/>
      <c r="O31" s="21"/>
      <c r="P31" s="21"/>
      <c r="Q31" s="21" t="s">
        <v>35</v>
      </c>
      <c r="R31" s="21" t="s">
        <v>36</v>
      </c>
      <c r="S31" s="18" t="s">
        <v>167</v>
      </c>
      <c r="T31" s="28">
        <v>1072</v>
      </c>
      <c r="U31" s="28">
        <v>3501</v>
      </c>
      <c r="V31" s="18" t="s">
        <v>38</v>
      </c>
    </row>
    <row r="32" s="6" customFormat="1" ht="124" customHeight="1" spans="1:22">
      <c r="A32" s="18">
        <v>27</v>
      </c>
      <c r="B32" s="18" t="s">
        <v>168</v>
      </c>
      <c r="C32" s="18" t="s">
        <v>129</v>
      </c>
      <c r="D32" s="18" t="s">
        <v>169</v>
      </c>
      <c r="E32" s="18" t="s">
        <v>170</v>
      </c>
      <c r="F32" s="18" t="s">
        <v>171</v>
      </c>
      <c r="G32" s="18" t="s">
        <v>171</v>
      </c>
      <c r="H32" s="18" t="s">
        <v>172</v>
      </c>
      <c r="I32" s="18" t="s">
        <v>173</v>
      </c>
      <c r="J32" s="19" t="s">
        <v>34</v>
      </c>
      <c r="K32" s="21">
        <v>70</v>
      </c>
      <c r="L32" s="21">
        <v>70</v>
      </c>
      <c r="M32" s="21"/>
      <c r="N32" s="21"/>
      <c r="O32" s="21"/>
      <c r="P32" s="21"/>
      <c r="Q32" s="18" t="s">
        <v>174</v>
      </c>
      <c r="R32" s="21" t="s">
        <v>36</v>
      </c>
      <c r="S32" s="18" t="s">
        <v>175</v>
      </c>
      <c r="T32" s="28">
        <v>37000</v>
      </c>
      <c r="U32" s="28">
        <v>111000</v>
      </c>
      <c r="V32" s="18" t="s">
        <v>38</v>
      </c>
    </row>
    <row r="33" s="6" customFormat="1" ht="102" customHeight="1" spans="1:22">
      <c r="A33" s="18">
        <v>28</v>
      </c>
      <c r="B33" s="18" t="s">
        <v>176</v>
      </c>
      <c r="C33" s="18" t="s">
        <v>129</v>
      </c>
      <c r="D33" s="18" t="s">
        <v>169</v>
      </c>
      <c r="E33" s="18" t="s">
        <v>131</v>
      </c>
      <c r="F33" s="18" t="s">
        <v>30</v>
      </c>
      <c r="G33" s="18" t="s">
        <v>30</v>
      </c>
      <c r="H33" s="18" t="s">
        <v>140</v>
      </c>
      <c r="I33" s="18" t="s">
        <v>177</v>
      </c>
      <c r="J33" s="19" t="s">
        <v>34</v>
      </c>
      <c r="K33" s="21">
        <v>9.9</v>
      </c>
      <c r="L33" s="21">
        <v>9.9</v>
      </c>
      <c r="M33" s="21"/>
      <c r="N33" s="21"/>
      <c r="O33" s="21"/>
      <c r="P33" s="21"/>
      <c r="Q33" s="21" t="s">
        <v>35</v>
      </c>
      <c r="R33" s="21" t="s">
        <v>36</v>
      </c>
      <c r="S33" s="18" t="s">
        <v>178</v>
      </c>
      <c r="T33" s="28">
        <v>85000</v>
      </c>
      <c r="U33" s="28">
        <v>212500</v>
      </c>
      <c r="V33" s="18" t="s">
        <v>38</v>
      </c>
    </row>
    <row r="34" s="6" customFormat="1" ht="102" customHeight="1" spans="1:22">
      <c r="A34" s="18">
        <v>29</v>
      </c>
      <c r="B34" s="18" t="s">
        <v>179</v>
      </c>
      <c r="C34" s="18" t="s">
        <v>129</v>
      </c>
      <c r="D34" s="18" t="s">
        <v>169</v>
      </c>
      <c r="E34" s="18" t="s">
        <v>170</v>
      </c>
      <c r="F34" s="18" t="s">
        <v>171</v>
      </c>
      <c r="G34" s="18" t="s">
        <v>171</v>
      </c>
      <c r="H34" s="18" t="s">
        <v>140</v>
      </c>
      <c r="I34" s="18" t="s">
        <v>180</v>
      </c>
      <c r="J34" s="19" t="s">
        <v>34</v>
      </c>
      <c r="K34" s="21">
        <v>20</v>
      </c>
      <c r="L34" s="21">
        <v>20</v>
      </c>
      <c r="M34" s="21"/>
      <c r="N34" s="21"/>
      <c r="O34" s="21"/>
      <c r="P34" s="21"/>
      <c r="Q34" s="21" t="s">
        <v>35</v>
      </c>
      <c r="R34" s="21" t="s">
        <v>36</v>
      </c>
      <c r="S34" s="18" t="s">
        <v>181</v>
      </c>
      <c r="T34" s="28">
        <v>1360</v>
      </c>
      <c r="U34" s="28">
        <v>4249</v>
      </c>
      <c r="V34" s="18" t="s">
        <v>38</v>
      </c>
    </row>
    <row r="35" s="6" customFormat="1" ht="102" customHeight="1" spans="1:22">
      <c r="A35" s="18">
        <v>30</v>
      </c>
      <c r="B35" s="18" t="s">
        <v>182</v>
      </c>
      <c r="C35" s="18" t="s">
        <v>129</v>
      </c>
      <c r="D35" s="18" t="s">
        <v>169</v>
      </c>
      <c r="E35" s="18" t="s">
        <v>131</v>
      </c>
      <c r="F35" s="18" t="s">
        <v>30</v>
      </c>
      <c r="G35" s="18" t="s">
        <v>31</v>
      </c>
      <c r="H35" s="18" t="s">
        <v>183</v>
      </c>
      <c r="I35" s="18" t="s">
        <v>184</v>
      </c>
      <c r="J35" s="19" t="s">
        <v>34</v>
      </c>
      <c r="K35" s="21">
        <v>210</v>
      </c>
      <c r="L35" s="21">
        <v>210</v>
      </c>
      <c r="M35" s="21"/>
      <c r="N35" s="21"/>
      <c r="O35" s="21"/>
      <c r="P35" s="21"/>
      <c r="Q35" s="18" t="s">
        <v>174</v>
      </c>
      <c r="R35" s="21" t="s">
        <v>36</v>
      </c>
      <c r="S35" s="18" t="s">
        <v>185</v>
      </c>
      <c r="T35" s="28">
        <v>485</v>
      </c>
      <c r="U35" s="29">
        <v>1530</v>
      </c>
      <c r="V35" s="18" t="s">
        <v>38</v>
      </c>
    </row>
    <row r="36" s="6" customFormat="1" ht="102" customHeight="1" spans="1:22">
      <c r="A36" s="18">
        <v>31</v>
      </c>
      <c r="B36" s="18" t="s">
        <v>186</v>
      </c>
      <c r="C36" s="18" t="s">
        <v>129</v>
      </c>
      <c r="D36" s="18" t="s">
        <v>169</v>
      </c>
      <c r="E36" s="18" t="s">
        <v>131</v>
      </c>
      <c r="F36" s="18" t="s">
        <v>30</v>
      </c>
      <c r="G36" s="18" t="s">
        <v>40</v>
      </c>
      <c r="H36" s="18" t="s">
        <v>41</v>
      </c>
      <c r="I36" s="18" t="s">
        <v>187</v>
      </c>
      <c r="J36" s="19" t="s">
        <v>34</v>
      </c>
      <c r="K36" s="21">
        <v>110</v>
      </c>
      <c r="L36" s="21">
        <v>110</v>
      </c>
      <c r="M36" s="21"/>
      <c r="N36" s="21"/>
      <c r="O36" s="21"/>
      <c r="P36" s="21"/>
      <c r="Q36" s="18" t="s">
        <v>174</v>
      </c>
      <c r="R36" s="21" t="s">
        <v>36</v>
      </c>
      <c r="S36" s="18" t="s">
        <v>188</v>
      </c>
      <c r="T36" s="28">
        <v>738</v>
      </c>
      <c r="U36" s="28">
        <v>2357</v>
      </c>
      <c r="V36" s="18" t="s">
        <v>38</v>
      </c>
    </row>
    <row r="37" s="6" customFormat="1" ht="102" customHeight="1" spans="1:22">
      <c r="A37" s="18">
        <v>32</v>
      </c>
      <c r="B37" s="18" t="s">
        <v>189</v>
      </c>
      <c r="C37" s="18" t="s">
        <v>129</v>
      </c>
      <c r="D37" s="18" t="s">
        <v>169</v>
      </c>
      <c r="E37" s="18" t="s">
        <v>190</v>
      </c>
      <c r="F37" s="18" t="s">
        <v>30</v>
      </c>
      <c r="G37" s="18" t="s">
        <v>97</v>
      </c>
      <c r="H37" s="18" t="s">
        <v>191</v>
      </c>
      <c r="I37" s="18" t="s">
        <v>192</v>
      </c>
      <c r="J37" s="19" t="s">
        <v>34</v>
      </c>
      <c r="K37" s="21">
        <v>150</v>
      </c>
      <c r="L37" s="21">
        <v>150</v>
      </c>
      <c r="M37" s="21"/>
      <c r="N37" s="21"/>
      <c r="O37" s="21"/>
      <c r="P37" s="21"/>
      <c r="Q37" s="21" t="s">
        <v>35</v>
      </c>
      <c r="R37" s="21" t="s">
        <v>36</v>
      </c>
      <c r="S37" s="18" t="s">
        <v>193</v>
      </c>
      <c r="T37" s="28">
        <v>300</v>
      </c>
      <c r="U37" s="28">
        <v>912</v>
      </c>
      <c r="V37" s="18" t="s">
        <v>38</v>
      </c>
    </row>
    <row r="38" s="6" customFormat="1" ht="123" customHeight="1" spans="1:22">
      <c r="A38" s="18">
        <v>33</v>
      </c>
      <c r="B38" s="18" t="s">
        <v>194</v>
      </c>
      <c r="C38" s="18" t="s">
        <v>129</v>
      </c>
      <c r="D38" s="18" t="s">
        <v>169</v>
      </c>
      <c r="E38" s="18" t="s">
        <v>190</v>
      </c>
      <c r="F38" s="18" t="s">
        <v>30</v>
      </c>
      <c r="G38" s="18" t="s">
        <v>53</v>
      </c>
      <c r="H38" s="18" t="s">
        <v>195</v>
      </c>
      <c r="I38" s="18" t="s">
        <v>196</v>
      </c>
      <c r="J38" s="19" t="s">
        <v>34</v>
      </c>
      <c r="K38" s="21">
        <v>150</v>
      </c>
      <c r="L38" s="21">
        <v>150</v>
      </c>
      <c r="M38" s="21"/>
      <c r="N38" s="21"/>
      <c r="O38" s="21"/>
      <c r="P38" s="21"/>
      <c r="Q38" s="21" t="s">
        <v>35</v>
      </c>
      <c r="R38" s="21" t="s">
        <v>36</v>
      </c>
      <c r="S38" s="18" t="s">
        <v>197</v>
      </c>
      <c r="T38" s="28">
        <v>324</v>
      </c>
      <c r="U38" s="29">
        <v>1017</v>
      </c>
      <c r="V38" s="18" t="s">
        <v>38</v>
      </c>
    </row>
    <row r="39" s="6" customFormat="1" ht="102" customHeight="1" spans="1:22">
      <c r="A39" s="18">
        <v>34</v>
      </c>
      <c r="B39" s="18" t="s">
        <v>198</v>
      </c>
      <c r="C39" s="18" t="s">
        <v>129</v>
      </c>
      <c r="D39" s="18" t="s">
        <v>169</v>
      </c>
      <c r="E39" s="18" t="s">
        <v>190</v>
      </c>
      <c r="F39" s="18" t="s">
        <v>199</v>
      </c>
      <c r="G39" s="18" t="s">
        <v>106</v>
      </c>
      <c r="H39" s="18" t="s">
        <v>200</v>
      </c>
      <c r="I39" s="18" t="s">
        <v>201</v>
      </c>
      <c r="J39" s="19" t="s">
        <v>34</v>
      </c>
      <c r="K39" s="21">
        <v>150</v>
      </c>
      <c r="L39" s="21">
        <v>150</v>
      </c>
      <c r="M39" s="21"/>
      <c r="N39" s="21"/>
      <c r="O39" s="21"/>
      <c r="P39" s="21"/>
      <c r="Q39" s="21" t="s">
        <v>35</v>
      </c>
      <c r="R39" s="21" t="s">
        <v>36</v>
      </c>
      <c r="S39" s="18" t="s">
        <v>202</v>
      </c>
      <c r="T39" s="28">
        <v>420</v>
      </c>
      <c r="U39" s="29">
        <v>1277</v>
      </c>
      <c r="V39" s="18" t="s">
        <v>38</v>
      </c>
    </row>
    <row r="40" s="6" customFormat="1" ht="102" customHeight="1" spans="1:22">
      <c r="A40" s="18">
        <v>35</v>
      </c>
      <c r="B40" s="18" t="s">
        <v>203</v>
      </c>
      <c r="C40" s="18" t="s">
        <v>129</v>
      </c>
      <c r="D40" s="18" t="s">
        <v>169</v>
      </c>
      <c r="E40" s="18" t="s">
        <v>190</v>
      </c>
      <c r="F40" s="18" t="s">
        <v>30</v>
      </c>
      <c r="G40" s="18" t="s">
        <v>65</v>
      </c>
      <c r="H40" s="18" t="s">
        <v>204</v>
      </c>
      <c r="I40" s="18" t="s">
        <v>205</v>
      </c>
      <c r="J40" s="19" t="s">
        <v>34</v>
      </c>
      <c r="K40" s="21">
        <v>126.31</v>
      </c>
      <c r="L40" s="21">
        <v>126.31</v>
      </c>
      <c r="M40" s="21"/>
      <c r="N40" s="21"/>
      <c r="O40" s="21"/>
      <c r="P40" s="21"/>
      <c r="Q40" s="18" t="s">
        <v>174</v>
      </c>
      <c r="R40" s="21" t="s">
        <v>36</v>
      </c>
      <c r="S40" s="18" t="s">
        <v>206</v>
      </c>
      <c r="T40" s="28">
        <v>498</v>
      </c>
      <c r="U40" s="29">
        <v>1529</v>
      </c>
      <c r="V40" s="18" t="s">
        <v>38</v>
      </c>
    </row>
    <row r="41" s="6" customFormat="1" ht="102" customHeight="1" spans="1:22">
      <c r="A41" s="18">
        <v>36</v>
      </c>
      <c r="B41" s="18" t="s">
        <v>207</v>
      </c>
      <c r="C41" s="18" t="s">
        <v>129</v>
      </c>
      <c r="D41" s="18" t="s">
        <v>169</v>
      </c>
      <c r="E41" s="18" t="s">
        <v>190</v>
      </c>
      <c r="F41" s="18" t="s">
        <v>30</v>
      </c>
      <c r="G41" s="18" t="s">
        <v>106</v>
      </c>
      <c r="H41" s="18" t="s">
        <v>208</v>
      </c>
      <c r="I41" s="18" t="s">
        <v>209</v>
      </c>
      <c r="J41" s="19" t="s">
        <v>34</v>
      </c>
      <c r="K41" s="21">
        <v>267.59</v>
      </c>
      <c r="L41" s="21">
        <v>267.59</v>
      </c>
      <c r="M41" s="21"/>
      <c r="N41" s="21"/>
      <c r="O41" s="21"/>
      <c r="P41" s="21"/>
      <c r="Q41" s="18" t="s">
        <v>174</v>
      </c>
      <c r="R41" s="21" t="s">
        <v>36</v>
      </c>
      <c r="S41" s="18" t="s">
        <v>210</v>
      </c>
      <c r="T41" s="28">
        <v>412</v>
      </c>
      <c r="U41" s="29">
        <v>1364</v>
      </c>
      <c r="V41" s="18" t="s">
        <v>38</v>
      </c>
    </row>
    <row r="42" s="6" customFormat="1" ht="124" customHeight="1" spans="1:22">
      <c r="A42" s="18">
        <v>37</v>
      </c>
      <c r="B42" s="18" t="s">
        <v>211</v>
      </c>
      <c r="C42" s="18" t="s">
        <v>129</v>
      </c>
      <c r="D42" s="18" t="s">
        <v>169</v>
      </c>
      <c r="E42" s="18" t="s">
        <v>212</v>
      </c>
      <c r="F42" s="18" t="s">
        <v>30</v>
      </c>
      <c r="G42" s="18" t="s">
        <v>97</v>
      </c>
      <c r="H42" s="18" t="s">
        <v>191</v>
      </c>
      <c r="I42" s="18" t="s">
        <v>213</v>
      </c>
      <c r="J42" s="19" t="s">
        <v>34</v>
      </c>
      <c r="K42" s="21">
        <v>55.47</v>
      </c>
      <c r="L42" s="21">
        <v>55.47</v>
      </c>
      <c r="M42" s="21"/>
      <c r="N42" s="21"/>
      <c r="O42" s="21"/>
      <c r="P42" s="21"/>
      <c r="Q42" s="18" t="s">
        <v>174</v>
      </c>
      <c r="R42" s="21" t="s">
        <v>36</v>
      </c>
      <c r="S42" s="18" t="s">
        <v>206</v>
      </c>
      <c r="T42" s="28">
        <v>300</v>
      </c>
      <c r="U42" s="28">
        <v>912</v>
      </c>
      <c r="V42" s="18" t="s">
        <v>38</v>
      </c>
    </row>
    <row r="43" s="6" customFormat="1" ht="130" customHeight="1" spans="1:22">
      <c r="A43" s="18">
        <v>38</v>
      </c>
      <c r="B43" s="18" t="s">
        <v>214</v>
      </c>
      <c r="C43" s="18" t="s">
        <v>129</v>
      </c>
      <c r="D43" s="18" t="s">
        <v>169</v>
      </c>
      <c r="E43" s="18" t="s">
        <v>212</v>
      </c>
      <c r="F43" s="18" t="s">
        <v>30</v>
      </c>
      <c r="G43" s="18" t="s">
        <v>53</v>
      </c>
      <c r="H43" s="18" t="s">
        <v>195</v>
      </c>
      <c r="I43" s="18" t="s">
        <v>215</v>
      </c>
      <c r="J43" s="19" t="s">
        <v>34</v>
      </c>
      <c r="K43" s="21">
        <v>20.13</v>
      </c>
      <c r="L43" s="21">
        <v>20.13</v>
      </c>
      <c r="M43" s="21"/>
      <c r="N43" s="21"/>
      <c r="O43" s="21"/>
      <c r="P43" s="21"/>
      <c r="Q43" s="18" t="s">
        <v>174</v>
      </c>
      <c r="R43" s="21" t="s">
        <v>36</v>
      </c>
      <c r="S43" s="18" t="s">
        <v>216</v>
      </c>
      <c r="T43" s="28">
        <v>285</v>
      </c>
      <c r="U43" s="28">
        <v>1017</v>
      </c>
      <c r="V43" s="18" t="s">
        <v>38</v>
      </c>
    </row>
    <row r="44" s="6" customFormat="1" ht="137" customHeight="1" spans="1:22">
      <c r="A44" s="18">
        <v>39</v>
      </c>
      <c r="B44" s="18" t="s">
        <v>217</v>
      </c>
      <c r="C44" s="18" t="s">
        <v>129</v>
      </c>
      <c r="D44" s="18" t="s">
        <v>169</v>
      </c>
      <c r="E44" s="18" t="s">
        <v>131</v>
      </c>
      <c r="F44" s="18" t="s">
        <v>30</v>
      </c>
      <c r="G44" s="18" t="s">
        <v>53</v>
      </c>
      <c r="H44" s="18" t="s">
        <v>218</v>
      </c>
      <c r="I44" s="18" t="s">
        <v>219</v>
      </c>
      <c r="J44" s="19" t="s">
        <v>34</v>
      </c>
      <c r="K44" s="21">
        <v>62.27</v>
      </c>
      <c r="L44" s="21">
        <v>62.27</v>
      </c>
      <c r="M44" s="21"/>
      <c r="N44" s="21"/>
      <c r="O44" s="21"/>
      <c r="P44" s="21"/>
      <c r="Q44" s="18" t="s">
        <v>174</v>
      </c>
      <c r="R44" s="21" t="s">
        <v>36</v>
      </c>
      <c r="S44" s="18" t="s">
        <v>220</v>
      </c>
      <c r="T44" s="28">
        <v>414</v>
      </c>
      <c r="U44" s="29">
        <v>1356</v>
      </c>
      <c r="V44" s="18" t="s">
        <v>38</v>
      </c>
    </row>
    <row r="45" s="6" customFormat="1" ht="102" customHeight="1" spans="1:22">
      <c r="A45" s="18">
        <v>40</v>
      </c>
      <c r="B45" s="18" t="s">
        <v>221</v>
      </c>
      <c r="C45" s="18" t="s">
        <v>129</v>
      </c>
      <c r="D45" s="18" t="s">
        <v>222</v>
      </c>
      <c r="E45" s="18" t="s">
        <v>131</v>
      </c>
      <c r="F45" s="18" t="s">
        <v>223</v>
      </c>
      <c r="G45" s="18" t="s">
        <v>223</v>
      </c>
      <c r="H45" s="18" t="s">
        <v>140</v>
      </c>
      <c r="I45" s="23" t="s">
        <v>224</v>
      </c>
      <c r="J45" s="19" t="s">
        <v>34</v>
      </c>
      <c r="K45" s="21">
        <v>740</v>
      </c>
      <c r="L45" s="21">
        <v>740</v>
      </c>
      <c r="M45" s="21"/>
      <c r="N45" s="21"/>
      <c r="O45" s="21"/>
      <c r="P45" s="21"/>
      <c r="Q45" s="18" t="s">
        <v>35</v>
      </c>
      <c r="R45" s="21" t="s">
        <v>36</v>
      </c>
      <c r="S45" s="18" t="s">
        <v>225</v>
      </c>
      <c r="T45" s="28">
        <v>85000</v>
      </c>
      <c r="U45" s="28">
        <v>212500</v>
      </c>
      <c r="V45" s="18" t="s">
        <v>38</v>
      </c>
    </row>
    <row r="46" s="6" customFormat="1" ht="102" customHeight="1" spans="1:22">
      <c r="A46" s="18">
        <v>41</v>
      </c>
      <c r="B46" s="18" t="s">
        <v>226</v>
      </c>
      <c r="C46" s="18" t="s">
        <v>129</v>
      </c>
      <c r="D46" s="18" t="s">
        <v>222</v>
      </c>
      <c r="E46" s="18" t="s">
        <v>131</v>
      </c>
      <c r="F46" s="18" t="s">
        <v>199</v>
      </c>
      <c r="G46" s="18" t="s">
        <v>199</v>
      </c>
      <c r="H46" s="18" t="s">
        <v>140</v>
      </c>
      <c r="I46" s="18" t="s">
        <v>227</v>
      </c>
      <c r="J46" s="19" t="s">
        <v>34</v>
      </c>
      <c r="K46" s="21">
        <v>87.37</v>
      </c>
      <c r="L46" s="21">
        <v>87.37</v>
      </c>
      <c r="M46" s="21"/>
      <c r="N46" s="21"/>
      <c r="O46" s="21"/>
      <c r="P46" s="21"/>
      <c r="Q46" s="18" t="s">
        <v>35</v>
      </c>
      <c r="R46" s="21" t="s">
        <v>36</v>
      </c>
      <c r="S46" s="18" t="s">
        <v>228</v>
      </c>
      <c r="T46" s="28">
        <v>85000</v>
      </c>
      <c r="U46" s="28">
        <v>212500</v>
      </c>
      <c r="V46" s="18" t="s">
        <v>38</v>
      </c>
    </row>
    <row r="47" s="6" customFormat="1" ht="102" customHeight="1" spans="1:22">
      <c r="A47" s="18">
        <v>42</v>
      </c>
      <c r="B47" s="20" t="s">
        <v>229</v>
      </c>
      <c r="C47" s="20" t="s">
        <v>129</v>
      </c>
      <c r="D47" s="20" t="s">
        <v>130</v>
      </c>
      <c r="E47" s="20" t="s">
        <v>190</v>
      </c>
      <c r="F47" s="20" t="s">
        <v>52</v>
      </c>
      <c r="G47" s="20" t="s">
        <v>53</v>
      </c>
      <c r="H47" s="18" t="s">
        <v>230</v>
      </c>
      <c r="I47" s="18" t="s">
        <v>231</v>
      </c>
      <c r="J47" s="18" t="s">
        <v>34</v>
      </c>
      <c r="K47" s="18">
        <f>L47+M47+N47+O47+P47</f>
        <v>9.9</v>
      </c>
      <c r="L47" s="18"/>
      <c r="M47" s="18"/>
      <c r="N47" s="18">
        <v>9.9</v>
      </c>
      <c r="O47" s="18"/>
      <c r="P47" s="18"/>
      <c r="Q47" s="18" t="s">
        <v>35</v>
      </c>
      <c r="R47" s="18" t="s">
        <v>36</v>
      </c>
      <c r="S47" s="18" t="s">
        <v>232</v>
      </c>
      <c r="T47" s="18">
        <v>50</v>
      </c>
      <c r="U47" s="20">
        <v>171</v>
      </c>
      <c r="V47" s="25"/>
    </row>
    <row r="48" s="6" customFormat="1" ht="102" customHeight="1" spans="1:22">
      <c r="A48" s="18">
        <v>43</v>
      </c>
      <c r="B48" s="18" t="s">
        <v>233</v>
      </c>
      <c r="C48" s="18" t="s">
        <v>129</v>
      </c>
      <c r="D48" s="20" t="s">
        <v>222</v>
      </c>
      <c r="E48" s="18" t="s">
        <v>131</v>
      </c>
      <c r="F48" s="18" t="s">
        <v>234</v>
      </c>
      <c r="G48" s="18" t="s">
        <v>235</v>
      </c>
      <c r="H48" s="18" t="s">
        <v>236</v>
      </c>
      <c r="I48" s="18" t="s">
        <v>237</v>
      </c>
      <c r="J48" s="18" t="s">
        <v>34</v>
      </c>
      <c r="K48" s="18">
        <v>1200</v>
      </c>
      <c r="L48" s="18">
        <v>60</v>
      </c>
      <c r="M48" s="18"/>
      <c r="N48" s="18"/>
      <c r="O48" s="18"/>
      <c r="P48" s="18">
        <v>1140</v>
      </c>
      <c r="Q48" s="18" t="s">
        <v>35</v>
      </c>
      <c r="R48" s="18" t="s">
        <v>36</v>
      </c>
      <c r="S48" s="18" t="s">
        <v>238</v>
      </c>
      <c r="T48" s="18">
        <v>3000</v>
      </c>
      <c r="U48" s="18">
        <v>10000</v>
      </c>
      <c r="V48" s="18"/>
    </row>
    <row r="49" s="6" customFormat="1" ht="102" customHeight="1" spans="1:22">
      <c r="A49" s="18">
        <v>44</v>
      </c>
      <c r="B49" s="18" t="s">
        <v>239</v>
      </c>
      <c r="C49" s="20" t="s">
        <v>129</v>
      </c>
      <c r="D49" s="20" t="s">
        <v>222</v>
      </c>
      <c r="E49" s="20" t="s">
        <v>131</v>
      </c>
      <c r="F49" s="18" t="s">
        <v>234</v>
      </c>
      <c r="G49" s="18" t="s">
        <v>97</v>
      </c>
      <c r="H49" s="18" t="s">
        <v>240</v>
      </c>
      <c r="I49" s="18" t="s">
        <v>241</v>
      </c>
      <c r="J49" s="18" t="s">
        <v>34</v>
      </c>
      <c r="K49" s="18">
        <v>40</v>
      </c>
      <c r="L49" s="18">
        <v>40</v>
      </c>
      <c r="M49" s="18"/>
      <c r="N49" s="18"/>
      <c r="O49" s="18"/>
      <c r="P49" s="18"/>
      <c r="Q49" s="18" t="s">
        <v>35</v>
      </c>
      <c r="R49" s="18" t="s">
        <v>36</v>
      </c>
      <c r="S49" s="18" t="s">
        <v>242</v>
      </c>
      <c r="T49" s="18">
        <v>600</v>
      </c>
      <c r="U49" s="18">
        <v>2000</v>
      </c>
      <c r="V49" s="18"/>
    </row>
    <row r="50" s="6" customFormat="1" ht="113" customHeight="1" spans="1:22">
      <c r="A50" s="18">
        <v>45</v>
      </c>
      <c r="B50" s="18" t="s">
        <v>243</v>
      </c>
      <c r="C50" s="20" t="s">
        <v>129</v>
      </c>
      <c r="D50" s="20" t="s">
        <v>130</v>
      </c>
      <c r="E50" s="20" t="s">
        <v>244</v>
      </c>
      <c r="F50" s="18" t="s">
        <v>171</v>
      </c>
      <c r="G50" s="18" t="s">
        <v>245</v>
      </c>
      <c r="H50" s="18" t="s">
        <v>246</v>
      </c>
      <c r="I50" s="18" t="s">
        <v>247</v>
      </c>
      <c r="J50" s="18" t="s">
        <v>248</v>
      </c>
      <c r="K50" s="18">
        <v>6242.52</v>
      </c>
      <c r="L50" s="18">
        <f>K50-M50</f>
        <v>4369.76</v>
      </c>
      <c r="M50" s="18">
        <v>1872.76</v>
      </c>
      <c r="N50" s="18"/>
      <c r="O50" s="25"/>
      <c r="P50" s="18"/>
      <c r="Q50" s="18" t="s">
        <v>35</v>
      </c>
      <c r="R50" s="18" t="s">
        <v>36</v>
      </c>
      <c r="S50" s="18" t="s">
        <v>249</v>
      </c>
      <c r="T50" s="18">
        <v>320</v>
      </c>
      <c r="U50" s="18">
        <v>918</v>
      </c>
      <c r="V50" s="25"/>
    </row>
    <row r="51" s="6" customFormat="1" ht="102" customHeight="1" spans="1:22">
      <c r="A51" s="18">
        <v>46</v>
      </c>
      <c r="B51" s="20" t="s">
        <v>250</v>
      </c>
      <c r="C51" s="20" t="s">
        <v>129</v>
      </c>
      <c r="D51" s="20" t="s">
        <v>222</v>
      </c>
      <c r="E51" s="20" t="s">
        <v>131</v>
      </c>
      <c r="F51" s="20" t="s">
        <v>251</v>
      </c>
      <c r="G51" s="18" t="s">
        <v>40</v>
      </c>
      <c r="H51" s="18" t="s">
        <v>252</v>
      </c>
      <c r="I51" s="18" t="s">
        <v>253</v>
      </c>
      <c r="J51" s="18" t="s">
        <v>34</v>
      </c>
      <c r="K51" s="18">
        <v>50</v>
      </c>
      <c r="L51" s="18">
        <v>50</v>
      </c>
      <c r="M51" s="18"/>
      <c r="N51" s="18"/>
      <c r="O51" s="25"/>
      <c r="P51" s="18"/>
      <c r="Q51" s="18" t="s">
        <v>174</v>
      </c>
      <c r="R51" s="18" t="s">
        <v>36</v>
      </c>
      <c r="S51" s="18" t="s">
        <v>254</v>
      </c>
      <c r="T51" s="18">
        <v>1700</v>
      </c>
      <c r="U51" s="18">
        <v>5200</v>
      </c>
      <c r="V51" s="30"/>
    </row>
    <row r="52" s="6" customFormat="1" ht="102" customHeight="1" spans="1:22">
      <c r="A52" s="18">
        <v>47</v>
      </c>
      <c r="B52" s="20" t="s">
        <v>255</v>
      </c>
      <c r="C52" s="20" t="s">
        <v>129</v>
      </c>
      <c r="D52" s="20" t="s">
        <v>222</v>
      </c>
      <c r="E52" s="20" t="s">
        <v>131</v>
      </c>
      <c r="F52" s="20" t="s">
        <v>251</v>
      </c>
      <c r="G52" s="18" t="s">
        <v>31</v>
      </c>
      <c r="H52" s="18" t="s">
        <v>256</v>
      </c>
      <c r="I52" s="18" t="s">
        <v>253</v>
      </c>
      <c r="J52" s="18" t="s">
        <v>34</v>
      </c>
      <c r="K52" s="18">
        <v>4.06</v>
      </c>
      <c r="L52" s="18">
        <v>4.06</v>
      </c>
      <c r="M52" s="18"/>
      <c r="N52" s="18"/>
      <c r="O52" s="25"/>
      <c r="P52" s="18"/>
      <c r="Q52" s="18" t="s">
        <v>174</v>
      </c>
      <c r="R52" s="18" t="s">
        <v>36</v>
      </c>
      <c r="S52" s="18" t="s">
        <v>254</v>
      </c>
      <c r="T52" s="18">
        <v>605</v>
      </c>
      <c r="U52" s="18">
        <v>2200</v>
      </c>
      <c r="V52" s="30"/>
    </row>
    <row r="53" s="6" customFormat="1" ht="102" customHeight="1" spans="1:22">
      <c r="A53" s="18">
        <v>48</v>
      </c>
      <c r="B53" s="18" t="s">
        <v>257</v>
      </c>
      <c r="C53" s="20" t="s">
        <v>129</v>
      </c>
      <c r="D53" s="20" t="s">
        <v>222</v>
      </c>
      <c r="E53" s="20" t="s">
        <v>131</v>
      </c>
      <c r="F53" s="20" t="s">
        <v>251</v>
      </c>
      <c r="G53" s="20" t="s">
        <v>251</v>
      </c>
      <c r="H53" s="18" t="s">
        <v>140</v>
      </c>
      <c r="I53" s="18" t="s">
        <v>258</v>
      </c>
      <c r="J53" s="18" t="s">
        <v>34</v>
      </c>
      <c r="K53" s="18">
        <v>165</v>
      </c>
      <c r="L53" s="18">
        <v>165</v>
      </c>
      <c r="M53" s="18"/>
      <c r="N53" s="18"/>
      <c r="O53" s="18"/>
      <c r="P53" s="18"/>
      <c r="Q53" s="18" t="s">
        <v>35</v>
      </c>
      <c r="R53" s="18" t="s">
        <v>36</v>
      </c>
      <c r="S53" s="18" t="s">
        <v>259</v>
      </c>
      <c r="T53" s="18"/>
      <c r="U53" s="18">
        <v>200000</v>
      </c>
      <c r="V53" s="25"/>
    </row>
    <row r="54" s="6" customFormat="1" ht="102" customHeight="1" spans="1:22">
      <c r="A54" s="18">
        <v>49</v>
      </c>
      <c r="B54" s="18" t="s">
        <v>260</v>
      </c>
      <c r="C54" s="20" t="s">
        <v>129</v>
      </c>
      <c r="D54" s="20" t="s">
        <v>130</v>
      </c>
      <c r="E54" s="20" t="s">
        <v>261</v>
      </c>
      <c r="F54" s="20" t="s">
        <v>199</v>
      </c>
      <c r="G54" s="20" t="s">
        <v>199</v>
      </c>
      <c r="H54" s="18" t="s">
        <v>140</v>
      </c>
      <c r="I54" s="18" t="s">
        <v>262</v>
      </c>
      <c r="J54" s="18" t="s">
        <v>34</v>
      </c>
      <c r="K54" s="18">
        <v>29950</v>
      </c>
      <c r="L54" s="18">
        <v>29950</v>
      </c>
      <c r="M54" s="18"/>
      <c r="N54" s="18"/>
      <c r="O54" s="18"/>
      <c r="P54" s="18"/>
      <c r="Q54" s="18" t="s">
        <v>35</v>
      </c>
      <c r="R54" s="18" t="s">
        <v>36</v>
      </c>
      <c r="S54" s="18" t="s">
        <v>263</v>
      </c>
      <c r="T54" s="18"/>
      <c r="U54" s="18">
        <v>200000</v>
      </c>
      <c r="V54" s="25"/>
    </row>
    <row r="55" s="6" customFormat="1" ht="102" customHeight="1" spans="1:22">
      <c r="A55" s="18">
        <v>50</v>
      </c>
      <c r="B55" s="18" t="s">
        <v>264</v>
      </c>
      <c r="C55" s="20" t="s">
        <v>129</v>
      </c>
      <c r="D55" s="20" t="s">
        <v>222</v>
      </c>
      <c r="E55" s="20" t="s">
        <v>265</v>
      </c>
      <c r="F55" s="20" t="s">
        <v>266</v>
      </c>
      <c r="G55" s="20" t="s">
        <v>266</v>
      </c>
      <c r="H55" s="18" t="s">
        <v>267</v>
      </c>
      <c r="I55" s="18" t="s">
        <v>268</v>
      </c>
      <c r="J55" s="18" t="s">
        <v>269</v>
      </c>
      <c r="K55" s="18">
        <v>5720.42</v>
      </c>
      <c r="L55" s="18">
        <v>5720.42</v>
      </c>
      <c r="M55" s="18"/>
      <c r="N55" s="18"/>
      <c r="O55" s="18"/>
      <c r="P55" s="18"/>
      <c r="Q55" s="18" t="s">
        <v>35</v>
      </c>
      <c r="R55" s="18" t="s">
        <v>36</v>
      </c>
      <c r="S55" s="18" t="s">
        <v>270</v>
      </c>
      <c r="T55" s="18"/>
      <c r="U55" s="18">
        <v>3000</v>
      </c>
      <c r="V55" s="25"/>
    </row>
    <row r="56" s="6" customFormat="1" ht="122" customHeight="1" spans="1:22">
      <c r="A56" s="18">
        <v>51</v>
      </c>
      <c r="B56" s="18" t="s">
        <v>271</v>
      </c>
      <c r="C56" s="20" t="s">
        <v>129</v>
      </c>
      <c r="D56" s="20" t="s">
        <v>222</v>
      </c>
      <c r="E56" s="20" t="s">
        <v>272</v>
      </c>
      <c r="F56" s="20" t="s">
        <v>273</v>
      </c>
      <c r="G56" s="20" t="s">
        <v>273</v>
      </c>
      <c r="H56" s="18" t="s">
        <v>58</v>
      </c>
      <c r="I56" s="18" t="s">
        <v>274</v>
      </c>
      <c r="J56" s="18" t="s">
        <v>34</v>
      </c>
      <c r="K56" s="18">
        <v>350</v>
      </c>
      <c r="L56" s="18">
        <v>300</v>
      </c>
      <c r="M56" s="18"/>
      <c r="N56" s="18"/>
      <c r="O56" s="18"/>
      <c r="P56" s="18">
        <v>50</v>
      </c>
      <c r="Q56" s="18" t="s">
        <v>35</v>
      </c>
      <c r="R56" s="18" t="s">
        <v>36</v>
      </c>
      <c r="S56" s="18" t="s">
        <v>275</v>
      </c>
      <c r="T56" s="18"/>
      <c r="U56" s="18">
        <v>15000</v>
      </c>
      <c r="V56" s="25"/>
    </row>
    <row r="57" s="6" customFormat="1" ht="102" customHeight="1" spans="1:22">
      <c r="A57" s="18">
        <v>52</v>
      </c>
      <c r="B57" s="18" t="s">
        <v>276</v>
      </c>
      <c r="C57" s="20" t="s">
        <v>136</v>
      </c>
      <c r="D57" s="20" t="s">
        <v>137</v>
      </c>
      <c r="E57" s="20" t="s">
        <v>138</v>
      </c>
      <c r="F57" s="20" t="s">
        <v>277</v>
      </c>
      <c r="G57" s="18" t="s">
        <v>53</v>
      </c>
      <c r="H57" s="18" t="s">
        <v>278</v>
      </c>
      <c r="I57" s="18" t="s">
        <v>279</v>
      </c>
      <c r="J57" s="18" t="s">
        <v>34</v>
      </c>
      <c r="K57" s="18">
        <v>2</v>
      </c>
      <c r="L57" s="18">
        <v>2</v>
      </c>
      <c r="M57" s="18"/>
      <c r="N57" s="18"/>
      <c r="O57" s="18"/>
      <c r="P57" s="18"/>
      <c r="Q57" s="18" t="s">
        <v>174</v>
      </c>
      <c r="R57" s="18" t="s">
        <v>36</v>
      </c>
      <c r="S57" s="18" t="s">
        <v>280</v>
      </c>
      <c r="T57" s="18">
        <v>1</v>
      </c>
      <c r="U57" s="18">
        <v>3</v>
      </c>
      <c r="V57" s="25"/>
    </row>
    <row r="58" s="6" customFormat="1" ht="102" customHeight="1" spans="1:22">
      <c r="A58" s="18">
        <v>53</v>
      </c>
      <c r="B58" s="18" t="s">
        <v>281</v>
      </c>
      <c r="C58" s="20" t="s">
        <v>129</v>
      </c>
      <c r="D58" s="20" t="s">
        <v>154</v>
      </c>
      <c r="E58" s="20" t="s">
        <v>282</v>
      </c>
      <c r="F58" s="20" t="s">
        <v>277</v>
      </c>
      <c r="G58" s="18" t="s">
        <v>283</v>
      </c>
      <c r="H58" s="18" t="s">
        <v>284</v>
      </c>
      <c r="I58" s="18" t="s">
        <v>285</v>
      </c>
      <c r="J58" s="18" t="s">
        <v>34</v>
      </c>
      <c r="K58" s="18">
        <v>5400</v>
      </c>
      <c r="L58" s="18"/>
      <c r="M58" s="18">
        <v>5400</v>
      </c>
      <c r="N58" s="18"/>
      <c r="O58" s="18"/>
      <c r="P58" s="18"/>
      <c r="Q58" s="18" t="s">
        <v>35</v>
      </c>
      <c r="R58" s="18" t="s">
        <v>36</v>
      </c>
      <c r="S58" s="18" t="s">
        <v>286</v>
      </c>
      <c r="T58" s="18">
        <v>800</v>
      </c>
      <c r="U58" s="18">
        <v>1550</v>
      </c>
      <c r="V58" s="25"/>
    </row>
    <row r="59" s="6" customFormat="1" ht="102" customHeight="1" spans="1:22">
      <c r="A59" s="18">
        <v>54</v>
      </c>
      <c r="B59" s="18" t="s">
        <v>287</v>
      </c>
      <c r="C59" s="20" t="s">
        <v>129</v>
      </c>
      <c r="D59" s="20" t="s">
        <v>130</v>
      </c>
      <c r="E59" s="20" t="s">
        <v>288</v>
      </c>
      <c r="F59" s="20" t="s">
        <v>277</v>
      </c>
      <c r="G59" s="18" t="s">
        <v>277</v>
      </c>
      <c r="H59" s="18" t="s">
        <v>289</v>
      </c>
      <c r="I59" s="18" t="s">
        <v>290</v>
      </c>
      <c r="J59" s="18" t="s">
        <v>34</v>
      </c>
      <c r="K59" s="18">
        <v>1200</v>
      </c>
      <c r="L59" s="18"/>
      <c r="M59" s="18">
        <v>1200</v>
      </c>
      <c r="N59" s="18"/>
      <c r="O59" s="18"/>
      <c r="P59" s="18"/>
      <c r="Q59" s="18" t="s">
        <v>35</v>
      </c>
      <c r="R59" s="18" t="s">
        <v>36</v>
      </c>
      <c r="S59" s="18" t="s">
        <v>291</v>
      </c>
      <c r="T59" s="18">
        <v>500</v>
      </c>
      <c r="U59" s="18">
        <v>1300</v>
      </c>
      <c r="V59" s="25"/>
    </row>
    <row r="60" s="6" customFormat="1" ht="70" customHeight="1" spans="1:22">
      <c r="A60" s="18">
        <v>55</v>
      </c>
      <c r="B60" s="18" t="s">
        <v>292</v>
      </c>
      <c r="C60" s="20" t="s">
        <v>129</v>
      </c>
      <c r="D60" s="20" t="s">
        <v>222</v>
      </c>
      <c r="E60" s="20" t="s">
        <v>131</v>
      </c>
      <c r="F60" s="18" t="s">
        <v>234</v>
      </c>
      <c r="G60" s="18" t="s">
        <v>234</v>
      </c>
      <c r="H60" s="18" t="s">
        <v>293</v>
      </c>
      <c r="I60" s="18" t="s">
        <v>294</v>
      </c>
      <c r="J60" s="18" t="s">
        <v>34</v>
      </c>
      <c r="K60" s="18">
        <v>17</v>
      </c>
      <c r="L60" s="18">
        <v>17</v>
      </c>
      <c r="M60" s="18">
        <v>0</v>
      </c>
      <c r="N60" s="18">
        <v>0</v>
      </c>
      <c r="O60" s="18">
        <v>0</v>
      </c>
      <c r="P60" s="18">
        <v>0</v>
      </c>
      <c r="Q60" s="18" t="s">
        <v>61</v>
      </c>
      <c r="R60" s="18" t="s">
        <v>36</v>
      </c>
      <c r="S60" s="18" t="s">
        <v>295</v>
      </c>
      <c r="T60" s="18">
        <v>170</v>
      </c>
      <c r="U60" s="18">
        <v>170</v>
      </c>
      <c r="V60" s="18"/>
    </row>
    <row r="61" s="6" customFormat="1" ht="70" customHeight="1" spans="1:22">
      <c r="A61" s="18">
        <v>56</v>
      </c>
      <c r="B61" s="18" t="s">
        <v>296</v>
      </c>
      <c r="C61" s="20" t="s">
        <v>129</v>
      </c>
      <c r="D61" s="20" t="s">
        <v>222</v>
      </c>
      <c r="E61" s="18" t="s">
        <v>297</v>
      </c>
      <c r="F61" s="18" t="s">
        <v>234</v>
      </c>
      <c r="G61" s="18" t="s">
        <v>234</v>
      </c>
      <c r="H61" s="18" t="s">
        <v>298</v>
      </c>
      <c r="I61" s="18" t="s">
        <v>299</v>
      </c>
      <c r="J61" s="18" t="s">
        <v>34</v>
      </c>
      <c r="K61" s="18">
        <v>700</v>
      </c>
      <c r="L61" s="18">
        <v>700</v>
      </c>
      <c r="M61" s="18">
        <v>0</v>
      </c>
      <c r="N61" s="18">
        <v>0</v>
      </c>
      <c r="O61" s="18">
        <v>0</v>
      </c>
      <c r="P61" s="18">
        <v>0</v>
      </c>
      <c r="Q61" s="18" t="s">
        <v>61</v>
      </c>
      <c r="R61" s="18" t="s">
        <v>36</v>
      </c>
      <c r="S61" s="18" t="s">
        <v>300</v>
      </c>
      <c r="T61" s="18">
        <v>100</v>
      </c>
      <c r="U61" s="18">
        <v>100</v>
      </c>
      <c r="V61" s="18"/>
    </row>
    <row r="62" s="6" customFormat="1" ht="97" customHeight="1" spans="1:22">
      <c r="A62" s="18">
        <v>57</v>
      </c>
      <c r="B62" s="18" t="s">
        <v>301</v>
      </c>
      <c r="C62" s="20" t="s">
        <v>129</v>
      </c>
      <c r="D62" s="20" t="s">
        <v>222</v>
      </c>
      <c r="E62" s="18" t="s">
        <v>297</v>
      </c>
      <c r="F62" s="18" t="s">
        <v>234</v>
      </c>
      <c r="G62" s="18" t="s">
        <v>234</v>
      </c>
      <c r="H62" s="18" t="s">
        <v>302</v>
      </c>
      <c r="I62" s="18" t="s">
        <v>303</v>
      </c>
      <c r="J62" s="18" t="s">
        <v>34</v>
      </c>
      <c r="K62" s="18">
        <v>3500</v>
      </c>
      <c r="L62" s="18">
        <v>2400</v>
      </c>
      <c r="M62" s="18">
        <v>1100</v>
      </c>
      <c r="N62" s="18">
        <v>0</v>
      </c>
      <c r="O62" s="18">
        <v>0</v>
      </c>
      <c r="P62" s="18">
        <v>0</v>
      </c>
      <c r="Q62" s="18" t="s">
        <v>61</v>
      </c>
      <c r="R62" s="18" t="s">
        <v>36</v>
      </c>
      <c r="S62" s="18" t="s">
        <v>304</v>
      </c>
      <c r="T62" s="18">
        <v>200</v>
      </c>
      <c r="U62" s="18">
        <v>200</v>
      </c>
      <c r="V62" s="18"/>
    </row>
    <row r="63" s="6" customFormat="1" ht="157" customHeight="1" spans="1:22">
      <c r="A63" s="18">
        <v>58</v>
      </c>
      <c r="B63" s="18" t="s">
        <v>305</v>
      </c>
      <c r="C63" s="20" t="s">
        <v>129</v>
      </c>
      <c r="D63" s="20" t="s">
        <v>222</v>
      </c>
      <c r="E63" s="18" t="s">
        <v>297</v>
      </c>
      <c r="F63" s="18" t="s">
        <v>234</v>
      </c>
      <c r="G63" s="18" t="s">
        <v>234</v>
      </c>
      <c r="H63" s="18" t="s">
        <v>306</v>
      </c>
      <c r="I63" s="18" t="s">
        <v>307</v>
      </c>
      <c r="J63" s="18" t="s">
        <v>34</v>
      </c>
      <c r="K63" s="18">
        <v>320</v>
      </c>
      <c r="L63" s="18">
        <v>320</v>
      </c>
      <c r="M63" s="18">
        <v>0</v>
      </c>
      <c r="N63" s="18">
        <v>0</v>
      </c>
      <c r="O63" s="18">
        <v>0</v>
      </c>
      <c r="P63" s="18">
        <v>0</v>
      </c>
      <c r="Q63" s="18" t="s">
        <v>61</v>
      </c>
      <c r="R63" s="18" t="s">
        <v>36</v>
      </c>
      <c r="S63" s="18" t="s">
        <v>308</v>
      </c>
      <c r="T63" s="18">
        <v>400</v>
      </c>
      <c r="U63" s="18">
        <v>400</v>
      </c>
      <c r="V63" s="18" t="s">
        <v>309</v>
      </c>
    </row>
    <row r="64" s="6" customFormat="1" ht="85" customHeight="1" spans="1:22">
      <c r="A64" s="18">
        <v>59</v>
      </c>
      <c r="B64" s="18" t="s">
        <v>310</v>
      </c>
      <c r="C64" s="20" t="s">
        <v>129</v>
      </c>
      <c r="D64" s="20" t="s">
        <v>222</v>
      </c>
      <c r="E64" s="20" t="s">
        <v>297</v>
      </c>
      <c r="F64" s="18" t="s">
        <v>234</v>
      </c>
      <c r="G64" s="18" t="s">
        <v>234</v>
      </c>
      <c r="H64" s="18" t="s">
        <v>140</v>
      </c>
      <c r="I64" s="18" t="s">
        <v>311</v>
      </c>
      <c r="J64" s="18" t="s">
        <v>269</v>
      </c>
      <c r="K64" s="18">
        <v>400</v>
      </c>
      <c r="L64" s="18">
        <v>400</v>
      </c>
      <c r="M64" s="18"/>
      <c r="N64" s="18"/>
      <c r="O64" s="18"/>
      <c r="P64" s="18"/>
      <c r="Q64" s="18" t="s">
        <v>61</v>
      </c>
      <c r="R64" s="18" t="s">
        <v>36</v>
      </c>
      <c r="S64" s="18" t="s">
        <v>312</v>
      </c>
      <c r="T64" s="18">
        <v>300</v>
      </c>
      <c r="U64" s="18">
        <v>800</v>
      </c>
      <c r="V64" s="18"/>
    </row>
    <row r="65" s="6" customFormat="1" ht="85" customHeight="1" spans="1:22">
      <c r="A65" s="18">
        <v>60</v>
      </c>
      <c r="B65" s="18" t="s">
        <v>313</v>
      </c>
      <c r="C65" s="20" t="s">
        <v>129</v>
      </c>
      <c r="D65" s="20" t="s">
        <v>222</v>
      </c>
      <c r="E65" s="18" t="s">
        <v>297</v>
      </c>
      <c r="F65" s="18" t="s">
        <v>234</v>
      </c>
      <c r="G65" s="18" t="s">
        <v>234</v>
      </c>
      <c r="H65" s="18" t="s">
        <v>314</v>
      </c>
      <c r="I65" s="18" t="s">
        <v>315</v>
      </c>
      <c r="J65" s="18" t="s">
        <v>68</v>
      </c>
      <c r="K65" s="18">
        <v>4500</v>
      </c>
      <c r="L65" s="18"/>
      <c r="M65" s="18">
        <v>4500</v>
      </c>
      <c r="N65" s="18">
        <v>0</v>
      </c>
      <c r="O65" s="18">
        <v>0</v>
      </c>
      <c r="P65" s="18">
        <v>0</v>
      </c>
      <c r="Q65" s="18" t="s">
        <v>61</v>
      </c>
      <c r="R65" s="18" t="s">
        <v>36</v>
      </c>
      <c r="S65" s="18" t="s">
        <v>316</v>
      </c>
      <c r="T65" s="18">
        <v>160</v>
      </c>
      <c r="U65" s="18">
        <v>160</v>
      </c>
      <c r="V65" s="18"/>
    </row>
    <row r="66" s="6" customFormat="1" ht="70" customHeight="1" spans="1:22">
      <c r="A66" s="18">
        <v>61</v>
      </c>
      <c r="B66" s="18" t="s">
        <v>317</v>
      </c>
      <c r="C66" s="20" t="s">
        <v>129</v>
      </c>
      <c r="D66" s="20" t="s">
        <v>222</v>
      </c>
      <c r="E66" s="18" t="s">
        <v>297</v>
      </c>
      <c r="F66" s="18" t="s">
        <v>234</v>
      </c>
      <c r="G66" s="18" t="s">
        <v>234</v>
      </c>
      <c r="H66" s="18" t="s">
        <v>318</v>
      </c>
      <c r="I66" s="18" t="s">
        <v>319</v>
      </c>
      <c r="J66" s="18" t="s">
        <v>68</v>
      </c>
      <c r="K66" s="18">
        <v>94.5</v>
      </c>
      <c r="L66" s="18">
        <v>94.5</v>
      </c>
      <c r="M66" s="18">
        <v>0</v>
      </c>
      <c r="N66" s="18">
        <v>0</v>
      </c>
      <c r="O66" s="18">
        <v>0</v>
      </c>
      <c r="P66" s="18">
        <v>0</v>
      </c>
      <c r="Q66" s="18" t="s">
        <v>61</v>
      </c>
      <c r="R66" s="18" t="s">
        <v>36</v>
      </c>
      <c r="S66" s="18" t="s">
        <v>320</v>
      </c>
      <c r="T66" s="18">
        <v>3150</v>
      </c>
      <c r="U66" s="18">
        <v>3150</v>
      </c>
      <c r="V66" s="18"/>
    </row>
    <row r="67" s="6" customFormat="1" ht="70" customHeight="1" spans="1:22">
      <c r="A67" s="18">
        <v>62</v>
      </c>
      <c r="B67" s="18" t="s">
        <v>321</v>
      </c>
      <c r="C67" s="20" t="s">
        <v>129</v>
      </c>
      <c r="D67" s="20" t="s">
        <v>222</v>
      </c>
      <c r="E67" s="18" t="s">
        <v>297</v>
      </c>
      <c r="F67" s="18" t="s">
        <v>234</v>
      </c>
      <c r="G67" s="18" t="s">
        <v>234</v>
      </c>
      <c r="H67" s="18" t="s">
        <v>322</v>
      </c>
      <c r="I67" s="18" t="s">
        <v>323</v>
      </c>
      <c r="J67" s="18" t="s">
        <v>68</v>
      </c>
      <c r="K67" s="18">
        <v>80</v>
      </c>
      <c r="L67" s="18">
        <v>80</v>
      </c>
      <c r="M67" s="18">
        <v>0</v>
      </c>
      <c r="N67" s="18">
        <v>0</v>
      </c>
      <c r="O67" s="18">
        <v>0</v>
      </c>
      <c r="P67" s="18">
        <v>0</v>
      </c>
      <c r="Q67" s="18" t="s">
        <v>61</v>
      </c>
      <c r="R67" s="18" t="s">
        <v>36</v>
      </c>
      <c r="S67" s="18" t="s">
        <v>324</v>
      </c>
      <c r="T67" s="18">
        <v>80</v>
      </c>
      <c r="U67" s="18">
        <v>80</v>
      </c>
      <c r="V67" s="18"/>
    </row>
    <row r="68" s="6" customFormat="1" ht="116" customHeight="1" spans="1:22">
      <c r="A68" s="18">
        <v>63</v>
      </c>
      <c r="B68" s="18" t="s">
        <v>325</v>
      </c>
      <c r="C68" s="20" t="s">
        <v>129</v>
      </c>
      <c r="D68" s="20" t="s">
        <v>222</v>
      </c>
      <c r="E68" s="18" t="s">
        <v>297</v>
      </c>
      <c r="F68" s="18" t="s">
        <v>234</v>
      </c>
      <c r="G68" s="18" t="s">
        <v>234</v>
      </c>
      <c r="H68" s="18" t="s">
        <v>326</v>
      </c>
      <c r="I68" s="18" t="s">
        <v>327</v>
      </c>
      <c r="J68" s="18" t="s">
        <v>68</v>
      </c>
      <c r="K68" s="18">
        <v>15.3</v>
      </c>
      <c r="L68" s="18">
        <v>15.3</v>
      </c>
      <c r="M68" s="18">
        <v>0</v>
      </c>
      <c r="N68" s="18">
        <v>0</v>
      </c>
      <c r="O68" s="18">
        <v>0</v>
      </c>
      <c r="P68" s="18">
        <v>0</v>
      </c>
      <c r="Q68" s="18" t="s">
        <v>61</v>
      </c>
      <c r="R68" s="18" t="s">
        <v>36</v>
      </c>
      <c r="S68" s="18" t="s">
        <v>328</v>
      </c>
      <c r="T68" s="18">
        <v>255</v>
      </c>
      <c r="U68" s="18">
        <v>255</v>
      </c>
      <c r="V68" s="18"/>
    </row>
    <row r="69" s="7" customFormat="1" ht="70" customHeight="1" spans="1:22">
      <c r="A69" s="18">
        <v>64</v>
      </c>
      <c r="B69" s="18" t="s">
        <v>329</v>
      </c>
      <c r="C69" s="18" t="s">
        <v>129</v>
      </c>
      <c r="D69" s="20" t="s">
        <v>222</v>
      </c>
      <c r="E69" s="18" t="s">
        <v>131</v>
      </c>
      <c r="F69" s="18" t="s">
        <v>234</v>
      </c>
      <c r="G69" s="18" t="s">
        <v>330</v>
      </c>
      <c r="H69" s="18" t="s">
        <v>331</v>
      </c>
      <c r="I69" s="18" t="s">
        <v>332</v>
      </c>
      <c r="J69" s="18" t="s">
        <v>68</v>
      </c>
      <c r="K69" s="18">
        <v>50</v>
      </c>
      <c r="L69" s="18">
        <v>50</v>
      </c>
      <c r="M69" s="18">
        <v>0</v>
      </c>
      <c r="N69" s="18">
        <v>0</v>
      </c>
      <c r="O69" s="18">
        <v>0</v>
      </c>
      <c r="P69" s="18">
        <v>0</v>
      </c>
      <c r="Q69" s="18" t="s">
        <v>61</v>
      </c>
      <c r="R69" s="18" t="s">
        <v>36</v>
      </c>
      <c r="S69" s="18" t="s">
        <v>333</v>
      </c>
      <c r="T69" s="18">
        <v>1200</v>
      </c>
      <c r="U69" s="18">
        <v>2000</v>
      </c>
      <c r="V69" s="18"/>
    </row>
    <row r="70" s="7" customFormat="1" ht="70" customHeight="1" spans="1:22">
      <c r="A70" s="18">
        <v>65</v>
      </c>
      <c r="B70" s="18" t="s">
        <v>329</v>
      </c>
      <c r="C70" s="18" t="s">
        <v>129</v>
      </c>
      <c r="D70" s="20" t="s">
        <v>222</v>
      </c>
      <c r="E70" s="18" t="s">
        <v>131</v>
      </c>
      <c r="F70" s="18" t="s">
        <v>234</v>
      </c>
      <c r="G70" s="18" t="s">
        <v>53</v>
      </c>
      <c r="H70" s="18" t="s">
        <v>334</v>
      </c>
      <c r="I70" s="18" t="s">
        <v>332</v>
      </c>
      <c r="J70" s="18" t="s">
        <v>68</v>
      </c>
      <c r="K70" s="18">
        <v>50</v>
      </c>
      <c r="L70" s="18">
        <v>50</v>
      </c>
      <c r="M70" s="18">
        <v>0</v>
      </c>
      <c r="N70" s="18">
        <v>0</v>
      </c>
      <c r="O70" s="18">
        <v>0</v>
      </c>
      <c r="P70" s="18">
        <v>0</v>
      </c>
      <c r="Q70" s="18" t="s">
        <v>61</v>
      </c>
      <c r="R70" s="18" t="s">
        <v>36</v>
      </c>
      <c r="S70" s="18" t="s">
        <v>333</v>
      </c>
      <c r="T70" s="18">
        <v>1800</v>
      </c>
      <c r="U70" s="18">
        <v>2700</v>
      </c>
      <c r="V70" s="18"/>
    </row>
    <row r="71" s="7" customFormat="1" ht="70" customHeight="1" spans="1:22">
      <c r="A71" s="18">
        <v>66</v>
      </c>
      <c r="B71" s="18" t="s">
        <v>329</v>
      </c>
      <c r="C71" s="18" t="s">
        <v>129</v>
      </c>
      <c r="D71" s="20" t="s">
        <v>222</v>
      </c>
      <c r="E71" s="18" t="s">
        <v>131</v>
      </c>
      <c r="F71" s="18" t="s">
        <v>234</v>
      </c>
      <c r="G71" s="18" t="s">
        <v>335</v>
      </c>
      <c r="H71" s="18" t="s">
        <v>335</v>
      </c>
      <c r="I71" s="18" t="s">
        <v>332</v>
      </c>
      <c r="J71" s="18" t="s">
        <v>68</v>
      </c>
      <c r="K71" s="18">
        <v>50</v>
      </c>
      <c r="L71" s="18">
        <v>50</v>
      </c>
      <c r="M71" s="18">
        <v>0</v>
      </c>
      <c r="N71" s="18">
        <v>0</v>
      </c>
      <c r="O71" s="18">
        <v>0</v>
      </c>
      <c r="P71" s="18">
        <v>0</v>
      </c>
      <c r="Q71" s="18" t="s">
        <v>61</v>
      </c>
      <c r="R71" s="18" t="s">
        <v>36</v>
      </c>
      <c r="S71" s="18" t="s">
        <v>333</v>
      </c>
      <c r="T71" s="18">
        <v>800</v>
      </c>
      <c r="U71" s="18">
        <v>1100</v>
      </c>
      <c r="V71" s="18"/>
    </row>
    <row r="72" s="6" customFormat="1" ht="70" customHeight="1" spans="1:22">
      <c r="A72" s="18">
        <v>67</v>
      </c>
      <c r="B72" s="20" t="s">
        <v>336</v>
      </c>
      <c r="C72" s="20" t="s">
        <v>129</v>
      </c>
      <c r="D72" s="20" t="s">
        <v>222</v>
      </c>
      <c r="E72" s="20" t="s">
        <v>131</v>
      </c>
      <c r="F72" s="20" t="s">
        <v>251</v>
      </c>
      <c r="G72" s="20" t="s">
        <v>335</v>
      </c>
      <c r="H72" s="20" t="s">
        <v>337</v>
      </c>
      <c r="I72" s="18" t="s">
        <v>338</v>
      </c>
      <c r="J72" s="18" t="s">
        <v>68</v>
      </c>
      <c r="K72" s="18">
        <v>30</v>
      </c>
      <c r="L72" s="18">
        <v>30</v>
      </c>
      <c r="M72" s="18"/>
      <c r="N72" s="18"/>
      <c r="O72" s="18"/>
      <c r="P72" s="18"/>
      <c r="Q72" s="18" t="s">
        <v>61</v>
      </c>
      <c r="R72" s="18" t="s">
        <v>36</v>
      </c>
      <c r="S72" s="18" t="s">
        <v>339</v>
      </c>
      <c r="T72" s="18">
        <v>2765</v>
      </c>
      <c r="U72" s="18">
        <v>6892</v>
      </c>
      <c r="V72" s="25"/>
    </row>
    <row r="73" s="6" customFormat="1" ht="70" customHeight="1" spans="1:22">
      <c r="A73" s="18">
        <v>68</v>
      </c>
      <c r="B73" s="18" t="s">
        <v>340</v>
      </c>
      <c r="C73" s="20" t="s">
        <v>129</v>
      </c>
      <c r="D73" s="20" t="s">
        <v>222</v>
      </c>
      <c r="E73" s="20" t="s">
        <v>131</v>
      </c>
      <c r="F73" s="20" t="s">
        <v>251</v>
      </c>
      <c r="G73" s="18" t="s">
        <v>53</v>
      </c>
      <c r="H73" s="18" t="s">
        <v>341</v>
      </c>
      <c r="I73" s="18" t="s">
        <v>342</v>
      </c>
      <c r="J73" s="18" t="s">
        <v>68</v>
      </c>
      <c r="K73" s="18">
        <v>30</v>
      </c>
      <c r="L73" s="18">
        <v>30</v>
      </c>
      <c r="M73" s="18"/>
      <c r="N73" s="18"/>
      <c r="O73" s="18"/>
      <c r="P73" s="18"/>
      <c r="Q73" s="18" t="s">
        <v>61</v>
      </c>
      <c r="R73" s="18" t="s">
        <v>36</v>
      </c>
      <c r="S73" s="18" t="s">
        <v>343</v>
      </c>
      <c r="T73" s="18">
        <v>500</v>
      </c>
      <c r="U73" s="18">
        <v>1530</v>
      </c>
      <c r="V73" s="25"/>
    </row>
    <row r="74" s="6" customFormat="1" ht="70" customHeight="1" spans="1:22">
      <c r="A74" s="18">
        <v>69</v>
      </c>
      <c r="B74" s="18" t="s">
        <v>344</v>
      </c>
      <c r="C74" s="20" t="s">
        <v>129</v>
      </c>
      <c r="D74" s="20" t="s">
        <v>222</v>
      </c>
      <c r="E74" s="20" t="s">
        <v>131</v>
      </c>
      <c r="F74" s="20" t="s">
        <v>251</v>
      </c>
      <c r="G74" s="18" t="s">
        <v>345</v>
      </c>
      <c r="H74" s="18" t="s">
        <v>346</v>
      </c>
      <c r="I74" s="18" t="s">
        <v>342</v>
      </c>
      <c r="J74" s="18" t="s">
        <v>68</v>
      </c>
      <c r="K74" s="18">
        <v>30</v>
      </c>
      <c r="L74" s="18">
        <v>30</v>
      </c>
      <c r="M74" s="18"/>
      <c r="N74" s="18"/>
      <c r="O74" s="18"/>
      <c r="P74" s="18"/>
      <c r="Q74" s="18" t="s">
        <v>61</v>
      </c>
      <c r="R74" s="18" t="s">
        <v>36</v>
      </c>
      <c r="S74" s="18" t="s">
        <v>343</v>
      </c>
      <c r="T74" s="18">
        <v>800</v>
      </c>
      <c r="U74" s="18">
        <v>2310</v>
      </c>
      <c r="V74" s="25"/>
    </row>
    <row r="75" s="6" customFormat="1" ht="70" customHeight="1" spans="1:22">
      <c r="A75" s="18">
        <v>70</v>
      </c>
      <c r="B75" s="18" t="s">
        <v>347</v>
      </c>
      <c r="C75" s="20" t="s">
        <v>129</v>
      </c>
      <c r="D75" s="20" t="s">
        <v>222</v>
      </c>
      <c r="E75" s="20" t="s">
        <v>131</v>
      </c>
      <c r="F75" s="20" t="s">
        <v>251</v>
      </c>
      <c r="G75" s="18" t="s">
        <v>111</v>
      </c>
      <c r="H75" s="18" t="s">
        <v>235</v>
      </c>
      <c r="I75" s="18" t="s">
        <v>253</v>
      </c>
      <c r="J75" s="18" t="s">
        <v>68</v>
      </c>
      <c r="K75" s="18">
        <v>50</v>
      </c>
      <c r="L75" s="18">
        <v>50</v>
      </c>
      <c r="M75" s="18"/>
      <c r="N75" s="18"/>
      <c r="O75" s="18"/>
      <c r="P75" s="18"/>
      <c r="Q75" s="18" t="s">
        <v>61</v>
      </c>
      <c r="R75" s="18" t="s">
        <v>36</v>
      </c>
      <c r="S75" s="18" t="s">
        <v>254</v>
      </c>
      <c r="T75" s="18">
        <v>1200</v>
      </c>
      <c r="U75" s="18">
        <v>3800</v>
      </c>
      <c r="V75" s="25"/>
    </row>
    <row r="76" s="6" customFormat="1" ht="93" customHeight="1" spans="1:22">
      <c r="A76" s="18">
        <v>71</v>
      </c>
      <c r="B76" s="18" t="s">
        <v>348</v>
      </c>
      <c r="C76" s="20" t="s">
        <v>129</v>
      </c>
      <c r="D76" s="20" t="s">
        <v>222</v>
      </c>
      <c r="E76" s="20" t="s">
        <v>131</v>
      </c>
      <c r="F76" s="20" t="s">
        <v>251</v>
      </c>
      <c r="G76" s="18" t="s">
        <v>267</v>
      </c>
      <c r="H76" s="18" t="s">
        <v>349</v>
      </c>
      <c r="I76" s="18" t="s">
        <v>253</v>
      </c>
      <c r="J76" s="18" t="s">
        <v>68</v>
      </c>
      <c r="K76" s="18">
        <v>200</v>
      </c>
      <c r="L76" s="18">
        <v>200</v>
      </c>
      <c r="M76" s="18"/>
      <c r="N76" s="18"/>
      <c r="O76" s="18"/>
      <c r="P76" s="18"/>
      <c r="Q76" s="18" t="s">
        <v>61</v>
      </c>
      <c r="R76" s="18" t="s">
        <v>36</v>
      </c>
      <c r="S76" s="18" t="s">
        <v>254</v>
      </c>
      <c r="T76" s="18">
        <v>16000</v>
      </c>
      <c r="U76" s="18">
        <v>50000</v>
      </c>
      <c r="V76" s="25"/>
    </row>
    <row r="77" s="6" customFormat="1" ht="70" customHeight="1" spans="1:22">
      <c r="A77" s="18">
        <v>72</v>
      </c>
      <c r="B77" s="20" t="s">
        <v>350</v>
      </c>
      <c r="C77" s="20" t="s">
        <v>129</v>
      </c>
      <c r="D77" s="20" t="s">
        <v>222</v>
      </c>
      <c r="E77" s="20" t="s">
        <v>131</v>
      </c>
      <c r="F77" s="20" t="s">
        <v>251</v>
      </c>
      <c r="G77" s="20" t="s">
        <v>351</v>
      </c>
      <c r="H77" s="20" t="s">
        <v>352</v>
      </c>
      <c r="I77" s="18" t="s">
        <v>353</v>
      </c>
      <c r="J77" s="18" t="s">
        <v>118</v>
      </c>
      <c r="K77" s="18">
        <v>30</v>
      </c>
      <c r="L77" s="18">
        <v>30</v>
      </c>
      <c r="M77" s="18"/>
      <c r="N77" s="18"/>
      <c r="O77" s="18"/>
      <c r="P77" s="18"/>
      <c r="Q77" s="18" t="s">
        <v>61</v>
      </c>
      <c r="R77" s="18" t="s">
        <v>36</v>
      </c>
      <c r="S77" s="18" t="s">
        <v>343</v>
      </c>
      <c r="T77" s="18">
        <v>9903</v>
      </c>
      <c r="U77" s="18">
        <v>36457</v>
      </c>
      <c r="V77" s="25"/>
    </row>
    <row r="78" s="6" customFormat="1" ht="70" customHeight="1" spans="1:22">
      <c r="A78" s="18">
        <v>73</v>
      </c>
      <c r="B78" s="18" t="s">
        <v>354</v>
      </c>
      <c r="C78" s="20" t="s">
        <v>129</v>
      </c>
      <c r="D78" s="18" t="s">
        <v>130</v>
      </c>
      <c r="E78" s="18" t="s">
        <v>131</v>
      </c>
      <c r="F78" s="20" t="s">
        <v>251</v>
      </c>
      <c r="G78" s="18" t="s">
        <v>330</v>
      </c>
      <c r="H78" s="18" t="s">
        <v>355</v>
      </c>
      <c r="I78" s="18" t="s">
        <v>353</v>
      </c>
      <c r="J78" s="18" t="s">
        <v>118</v>
      </c>
      <c r="K78" s="18">
        <v>30</v>
      </c>
      <c r="L78" s="18">
        <v>30</v>
      </c>
      <c r="M78" s="18"/>
      <c r="N78" s="18"/>
      <c r="O78" s="18"/>
      <c r="P78" s="18"/>
      <c r="Q78" s="18" t="s">
        <v>61</v>
      </c>
      <c r="R78" s="18" t="s">
        <v>36</v>
      </c>
      <c r="S78" s="18" t="s">
        <v>254</v>
      </c>
      <c r="T78" s="18">
        <v>450</v>
      </c>
      <c r="U78" s="18">
        <v>1350</v>
      </c>
      <c r="V78" s="25"/>
    </row>
    <row r="79" s="6" customFormat="1" ht="91" customHeight="1" spans="1:22">
      <c r="A79" s="18">
        <v>74</v>
      </c>
      <c r="B79" s="18" t="s">
        <v>356</v>
      </c>
      <c r="C79" s="20" t="s">
        <v>129</v>
      </c>
      <c r="D79" s="20" t="s">
        <v>130</v>
      </c>
      <c r="E79" s="20" t="s">
        <v>131</v>
      </c>
      <c r="F79" s="20" t="s">
        <v>277</v>
      </c>
      <c r="G79" s="18" t="s">
        <v>357</v>
      </c>
      <c r="H79" s="18" t="s">
        <v>357</v>
      </c>
      <c r="I79" s="18" t="s">
        <v>358</v>
      </c>
      <c r="J79" s="18" t="s">
        <v>359</v>
      </c>
      <c r="K79" s="18">
        <v>60000</v>
      </c>
      <c r="L79" s="18"/>
      <c r="M79" s="18"/>
      <c r="N79" s="18"/>
      <c r="O79" s="18">
        <v>60000</v>
      </c>
      <c r="P79" s="18"/>
      <c r="Q79" s="18" t="s">
        <v>61</v>
      </c>
      <c r="R79" s="18" t="s">
        <v>36</v>
      </c>
      <c r="S79" s="18" t="s">
        <v>360</v>
      </c>
      <c r="T79" s="18">
        <v>1000</v>
      </c>
      <c r="U79" s="18">
        <v>20000</v>
      </c>
      <c r="V79" s="25"/>
    </row>
    <row r="80" s="6" customFormat="1" ht="102" customHeight="1" spans="1:22">
      <c r="A80" s="18">
        <v>75</v>
      </c>
      <c r="B80" s="20" t="s">
        <v>361</v>
      </c>
      <c r="C80" s="20" t="s">
        <v>129</v>
      </c>
      <c r="D80" s="20" t="s">
        <v>130</v>
      </c>
      <c r="E80" s="20" t="s">
        <v>131</v>
      </c>
      <c r="F80" s="20" t="s">
        <v>30</v>
      </c>
      <c r="G80" s="20" t="s">
        <v>351</v>
      </c>
      <c r="H80" s="20" t="s">
        <v>362</v>
      </c>
      <c r="I80" s="18" t="s">
        <v>363</v>
      </c>
      <c r="J80" s="18" t="s">
        <v>248</v>
      </c>
      <c r="K80" s="18">
        <f>L80+M80+N80+O80+P80</f>
        <v>5000</v>
      </c>
      <c r="L80" s="18">
        <v>5000</v>
      </c>
      <c r="M80" s="18"/>
      <c r="N80" s="18"/>
      <c r="O80" s="18"/>
      <c r="P80" s="18"/>
      <c r="Q80" s="18" t="s">
        <v>61</v>
      </c>
      <c r="R80" s="18" t="s">
        <v>36</v>
      </c>
      <c r="S80" s="18" t="s">
        <v>364</v>
      </c>
      <c r="T80" s="18">
        <v>1101</v>
      </c>
      <c r="U80" s="18">
        <v>3173</v>
      </c>
      <c r="V80" s="18" t="s">
        <v>63</v>
      </c>
    </row>
    <row r="81" s="6" customFormat="1" ht="156" customHeight="1" spans="1:22">
      <c r="A81" s="18">
        <v>76</v>
      </c>
      <c r="B81" s="18" t="s">
        <v>365</v>
      </c>
      <c r="C81" s="20" t="s">
        <v>129</v>
      </c>
      <c r="D81" s="20" t="s">
        <v>154</v>
      </c>
      <c r="E81" s="20" t="s">
        <v>160</v>
      </c>
      <c r="F81" s="20" t="s">
        <v>30</v>
      </c>
      <c r="G81" s="20" t="s">
        <v>106</v>
      </c>
      <c r="H81" s="20" t="s">
        <v>366</v>
      </c>
      <c r="I81" s="23" t="s">
        <v>367</v>
      </c>
      <c r="J81" s="18" t="s">
        <v>34</v>
      </c>
      <c r="K81" s="18">
        <v>457</v>
      </c>
      <c r="L81" s="18">
        <v>457</v>
      </c>
      <c r="M81" s="18"/>
      <c r="N81" s="18"/>
      <c r="O81" s="18"/>
      <c r="P81" s="18"/>
      <c r="Q81" s="18" t="s">
        <v>61</v>
      </c>
      <c r="R81" s="18" t="s">
        <v>36</v>
      </c>
      <c r="S81" s="23" t="s">
        <v>368</v>
      </c>
      <c r="T81" s="18">
        <v>434</v>
      </c>
      <c r="U81" s="18">
        <v>1405</v>
      </c>
      <c r="V81" s="18" t="s">
        <v>63</v>
      </c>
    </row>
    <row r="82" s="6" customFormat="1" ht="124" customHeight="1" spans="1:22">
      <c r="A82" s="18">
        <v>77</v>
      </c>
      <c r="B82" s="18" t="s">
        <v>369</v>
      </c>
      <c r="C82" s="20" t="s">
        <v>129</v>
      </c>
      <c r="D82" s="20" t="s">
        <v>130</v>
      </c>
      <c r="E82" s="20" t="s">
        <v>190</v>
      </c>
      <c r="F82" s="20" t="s">
        <v>199</v>
      </c>
      <c r="G82" s="18" t="s">
        <v>83</v>
      </c>
      <c r="H82" s="18" t="s">
        <v>370</v>
      </c>
      <c r="I82" s="31" t="s">
        <v>371</v>
      </c>
      <c r="J82" s="18" t="s">
        <v>34</v>
      </c>
      <c r="K82" s="28">
        <v>300</v>
      </c>
      <c r="L82" s="28">
        <v>300</v>
      </c>
      <c r="M82" s="18"/>
      <c r="N82" s="18"/>
      <c r="O82" s="18"/>
      <c r="P82" s="18"/>
      <c r="Q82" s="18" t="s">
        <v>61</v>
      </c>
      <c r="R82" s="18" t="s">
        <v>36</v>
      </c>
      <c r="S82" s="18" t="s">
        <v>372</v>
      </c>
      <c r="T82" s="18">
        <v>95</v>
      </c>
      <c r="U82" s="18">
        <v>316</v>
      </c>
      <c r="V82" s="18" t="s">
        <v>63</v>
      </c>
    </row>
    <row r="83" s="6" customFormat="1" ht="70" customHeight="1" spans="1:22">
      <c r="A83" s="18">
        <v>78</v>
      </c>
      <c r="B83" s="20" t="s">
        <v>373</v>
      </c>
      <c r="C83" s="20" t="s">
        <v>129</v>
      </c>
      <c r="D83" s="20" t="s">
        <v>130</v>
      </c>
      <c r="E83" s="20" t="s">
        <v>261</v>
      </c>
      <c r="F83" s="18" t="s">
        <v>199</v>
      </c>
      <c r="G83" s="18" t="s">
        <v>111</v>
      </c>
      <c r="H83" s="20" t="s">
        <v>374</v>
      </c>
      <c r="I83" s="18" t="s">
        <v>375</v>
      </c>
      <c r="J83" s="18" t="s">
        <v>34</v>
      </c>
      <c r="K83" s="32">
        <v>350</v>
      </c>
      <c r="L83" s="32">
        <v>350</v>
      </c>
      <c r="M83" s="18"/>
      <c r="N83" s="18"/>
      <c r="O83" s="18"/>
      <c r="P83" s="18"/>
      <c r="Q83" s="18" t="s">
        <v>61</v>
      </c>
      <c r="R83" s="18" t="s">
        <v>36</v>
      </c>
      <c r="S83" s="20" t="s">
        <v>376</v>
      </c>
      <c r="T83" s="18">
        <v>79</v>
      </c>
      <c r="U83" s="18">
        <v>210</v>
      </c>
      <c r="V83" s="18" t="s">
        <v>63</v>
      </c>
    </row>
    <row r="84" s="6" customFormat="1" ht="70" customHeight="1" spans="1:22">
      <c r="A84" s="18">
        <v>79</v>
      </c>
      <c r="B84" s="20" t="s">
        <v>377</v>
      </c>
      <c r="C84" s="20" t="s">
        <v>129</v>
      </c>
      <c r="D84" s="20" t="s">
        <v>130</v>
      </c>
      <c r="E84" s="20" t="s">
        <v>131</v>
      </c>
      <c r="F84" s="20" t="s">
        <v>30</v>
      </c>
      <c r="G84" s="20" t="s">
        <v>345</v>
      </c>
      <c r="H84" s="20" t="s">
        <v>378</v>
      </c>
      <c r="I84" s="18" t="s">
        <v>379</v>
      </c>
      <c r="J84" s="18" t="s">
        <v>34</v>
      </c>
      <c r="K84" s="20">
        <v>300</v>
      </c>
      <c r="L84" s="20">
        <v>300</v>
      </c>
      <c r="M84" s="18"/>
      <c r="N84" s="18"/>
      <c r="O84" s="18"/>
      <c r="P84" s="18"/>
      <c r="Q84" s="18" t="s">
        <v>61</v>
      </c>
      <c r="R84" s="18" t="s">
        <v>36</v>
      </c>
      <c r="S84" s="18" t="s">
        <v>380</v>
      </c>
      <c r="T84" s="18">
        <v>706</v>
      </c>
      <c r="U84" s="18">
        <v>2370</v>
      </c>
      <c r="V84" s="18" t="s">
        <v>63</v>
      </c>
    </row>
    <row r="85" s="6" customFormat="1" ht="118" customHeight="1" spans="1:22">
      <c r="A85" s="18">
        <v>80</v>
      </c>
      <c r="B85" s="20" t="s">
        <v>381</v>
      </c>
      <c r="C85" s="20" t="s">
        <v>129</v>
      </c>
      <c r="D85" s="20" t="s">
        <v>130</v>
      </c>
      <c r="E85" s="20" t="s">
        <v>131</v>
      </c>
      <c r="F85" s="18" t="s">
        <v>30</v>
      </c>
      <c r="G85" s="18" t="s">
        <v>330</v>
      </c>
      <c r="H85" s="18" t="s">
        <v>382</v>
      </c>
      <c r="I85" s="23" t="s">
        <v>383</v>
      </c>
      <c r="J85" s="18" t="s">
        <v>34</v>
      </c>
      <c r="K85" s="28">
        <v>180</v>
      </c>
      <c r="L85" s="28">
        <v>180</v>
      </c>
      <c r="M85" s="18"/>
      <c r="N85" s="18"/>
      <c r="O85" s="18"/>
      <c r="P85" s="18"/>
      <c r="Q85" s="18" t="s">
        <v>61</v>
      </c>
      <c r="R85" s="18" t="s">
        <v>36</v>
      </c>
      <c r="S85" s="23" t="s">
        <v>384</v>
      </c>
      <c r="T85" s="18">
        <v>664</v>
      </c>
      <c r="U85" s="18">
        <v>1923</v>
      </c>
      <c r="V85" s="18" t="s">
        <v>63</v>
      </c>
    </row>
    <row r="86" s="6" customFormat="1" ht="146" customHeight="1" spans="1:22">
      <c r="A86" s="18">
        <v>81</v>
      </c>
      <c r="B86" s="20" t="s">
        <v>385</v>
      </c>
      <c r="C86" s="20" t="s">
        <v>129</v>
      </c>
      <c r="D86" s="20" t="s">
        <v>222</v>
      </c>
      <c r="E86" s="20" t="s">
        <v>131</v>
      </c>
      <c r="F86" s="20" t="s">
        <v>30</v>
      </c>
      <c r="G86" s="20" t="s">
        <v>65</v>
      </c>
      <c r="H86" s="20" t="s">
        <v>386</v>
      </c>
      <c r="I86" s="18" t="s">
        <v>387</v>
      </c>
      <c r="J86" s="18" t="s">
        <v>68</v>
      </c>
      <c r="K86" s="18">
        <f>L86+M86+N86+O86+P86</f>
        <v>180</v>
      </c>
      <c r="L86" s="18">
        <v>180</v>
      </c>
      <c r="M86" s="18">
        <v>0</v>
      </c>
      <c r="N86" s="18">
        <v>0</v>
      </c>
      <c r="O86" s="18">
        <v>0</v>
      </c>
      <c r="P86" s="18">
        <v>0</v>
      </c>
      <c r="Q86" s="18" t="s">
        <v>61</v>
      </c>
      <c r="R86" s="18" t="s">
        <v>36</v>
      </c>
      <c r="S86" s="18" t="s">
        <v>388</v>
      </c>
      <c r="T86" s="18">
        <v>726</v>
      </c>
      <c r="U86" s="18">
        <v>2506</v>
      </c>
      <c r="V86" s="18"/>
    </row>
    <row r="87" s="6" customFormat="1" ht="116" customHeight="1" spans="1:22">
      <c r="A87" s="18">
        <v>82</v>
      </c>
      <c r="B87" s="20" t="s">
        <v>389</v>
      </c>
      <c r="C87" s="20" t="s">
        <v>129</v>
      </c>
      <c r="D87" s="20" t="s">
        <v>130</v>
      </c>
      <c r="E87" s="20" t="s">
        <v>244</v>
      </c>
      <c r="F87" s="20" t="s">
        <v>30</v>
      </c>
      <c r="G87" s="20" t="s">
        <v>83</v>
      </c>
      <c r="H87" s="20" t="s">
        <v>390</v>
      </c>
      <c r="I87" s="18" t="s">
        <v>391</v>
      </c>
      <c r="J87" s="18" t="s">
        <v>68</v>
      </c>
      <c r="K87" s="18">
        <f>L87+M87+N87+O87+P87</f>
        <v>80</v>
      </c>
      <c r="L87" s="18">
        <v>80</v>
      </c>
      <c r="M87" s="18"/>
      <c r="N87" s="18"/>
      <c r="O87" s="18"/>
      <c r="P87" s="18"/>
      <c r="Q87" s="18" t="s">
        <v>61</v>
      </c>
      <c r="R87" s="18" t="s">
        <v>36</v>
      </c>
      <c r="S87" s="18" t="s">
        <v>392</v>
      </c>
      <c r="T87" s="18">
        <v>280</v>
      </c>
      <c r="U87" s="18">
        <v>1160</v>
      </c>
      <c r="V87" s="18"/>
    </row>
    <row r="88" s="6" customFormat="1" ht="90" customHeight="1" spans="1:22">
      <c r="A88" s="18">
        <v>83</v>
      </c>
      <c r="B88" s="18" t="s">
        <v>393</v>
      </c>
      <c r="C88" s="20" t="s">
        <v>129</v>
      </c>
      <c r="D88" s="18" t="s">
        <v>130</v>
      </c>
      <c r="E88" s="18" t="s">
        <v>244</v>
      </c>
      <c r="F88" s="18" t="s">
        <v>30</v>
      </c>
      <c r="G88" s="18" t="s">
        <v>330</v>
      </c>
      <c r="H88" s="18" t="s">
        <v>394</v>
      </c>
      <c r="I88" s="18" t="s">
        <v>395</v>
      </c>
      <c r="J88" s="18" t="s">
        <v>68</v>
      </c>
      <c r="K88" s="18">
        <f>L88+M88+N88+O88+P88</f>
        <v>150</v>
      </c>
      <c r="L88" s="18">
        <v>150</v>
      </c>
      <c r="M88" s="18"/>
      <c r="N88" s="18"/>
      <c r="O88" s="18"/>
      <c r="P88" s="18"/>
      <c r="Q88" s="18" t="s">
        <v>61</v>
      </c>
      <c r="R88" s="18" t="s">
        <v>36</v>
      </c>
      <c r="S88" s="18" t="s">
        <v>396</v>
      </c>
      <c r="T88" s="18">
        <v>180</v>
      </c>
      <c r="U88" s="18">
        <v>540</v>
      </c>
      <c r="V88" s="18"/>
    </row>
    <row r="89" s="6" customFormat="1" ht="103" customHeight="1" spans="1:22">
      <c r="A89" s="18">
        <v>84</v>
      </c>
      <c r="B89" s="18" t="s">
        <v>397</v>
      </c>
      <c r="C89" s="20" t="s">
        <v>129</v>
      </c>
      <c r="D89" s="18" t="s">
        <v>130</v>
      </c>
      <c r="E89" s="18" t="s">
        <v>244</v>
      </c>
      <c r="F89" s="18" t="s">
        <v>30</v>
      </c>
      <c r="G89" s="18" t="s">
        <v>330</v>
      </c>
      <c r="H89" s="18" t="s">
        <v>398</v>
      </c>
      <c r="I89" s="18" t="s">
        <v>399</v>
      </c>
      <c r="J89" s="18" t="s">
        <v>118</v>
      </c>
      <c r="K89" s="18">
        <f>L89+M89+N89+O89+P89</f>
        <v>150</v>
      </c>
      <c r="L89" s="18">
        <v>150</v>
      </c>
      <c r="M89" s="18"/>
      <c r="N89" s="18"/>
      <c r="O89" s="18"/>
      <c r="P89" s="18"/>
      <c r="Q89" s="18" t="s">
        <v>61</v>
      </c>
      <c r="R89" s="18" t="s">
        <v>36</v>
      </c>
      <c r="S89" s="18" t="s">
        <v>400</v>
      </c>
      <c r="T89" s="18">
        <v>262</v>
      </c>
      <c r="U89" s="18">
        <v>641</v>
      </c>
      <c r="V89" s="18"/>
    </row>
    <row r="90" ht="58" customHeight="1"/>
    <row r="91" spans="22:22">
      <c r="V91" s="33"/>
    </row>
    <row r="92" spans="22:22">
      <c r="V92" s="33"/>
    </row>
    <row r="93" spans="22:22">
      <c r="V93" s="33"/>
    </row>
    <row r="94" spans="22:22">
      <c r="V94" s="33"/>
    </row>
    <row r="95" spans="22:22">
      <c r="V95" s="33"/>
    </row>
    <row r="96" spans="22:22">
      <c r="V96" s="33"/>
    </row>
    <row r="97" spans="22:22">
      <c r="V97" s="33"/>
    </row>
    <row r="98" spans="22:22">
      <c r="V98" s="33"/>
    </row>
    <row r="99" spans="22:22">
      <c r="V99" s="33"/>
    </row>
    <row r="100" spans="22:22">
      <c r="V100" s="33"/>
    </row>
    <row r="101" spans="22:22">
      <c r="V101" s="33"/>
    </row>
    <row r="102" spans="22:22">
      <c r="V102" s="33"/>
    </row>
    <row r="103" spans="22:22">
      <c r="V103" s="33"/>
    </row>
    <row r="104" spans="22:22">
      <c r="V104" s="33"/>
    </row>
    <row r="105" spans="22:22">
      <c r="V105" s="33"/>
    </row>
    <row r="106" spans="22:22">
      <c r="V106" s="33"/>
    </row>
    <row r="107" spans="22:22">
      <c r="V107" s="33"/>
    </row>
    <row r="108" spans="22:22">
      <c r="V108" s="33"/>
    </row>
  </sheetData>
  <mergeCells count="24">
    <mergeCell ref="A1:U1"/>
    <mergeCell ref="K2:P2"/>
    <mergeCell ref="A5:J5"/>
    <mergeCell ref="A2:A4"/>
    <mergeCell ref="B2:B4"/>
    <mergeCell ref="C2:C4"/>
    <mergeCell ref="D2:D4"/>
    <mergeCell ref="E2:E4"/>
    <mergeCell ref="F2:F4"/>
    <mergeCell ref="G2:G4"/>
    <mergeCell ref="H2:H4"/>
    <mergeCell ref="I2:I4"/>
    <mergeCell ref="J2:J4"/>
    <mergeCell ref="K3:K4"/>
    <mergeCell ref="L3:L4"/>
    <mergeCell ref="M3:M4"/>
    <mergeCell ref="N3:N4"/>
    <mergeCell ref="O3:O4"/>
    <mergeCell ref="P3:P4"/>
    <mergeCell ref="Q2:Q4"/>
    <mergeCell ref="R2:R4"/>
    <mergeCell ref="S2:S4"/>
    <mergeCell ref="V2:V4"/>
    <mergeCell ref="T2:U3"/>
  </mergeCells>
  <dataValidations count="8">
    <dataValidation type="list" allowBlank="1" showInputMessage="1" showErrorMessage="1" errorTitle="错误" error="请选择下拉菜单" sqref="C9 C10 C11 C12 C13 C14 C15 C16 C17 C20 C21 C22 C23 C24 C25 C47 C49 C53 C54 C55 C56 C57 C58 C59 C64 C79 C80 C85 C86 C87 C18:C19 C81:C82 C83:C84 C88:C89">
      <formula1>数据源勿删!$A$2:$A$4</formula1>
    </dataValidation>
    <dataValidation type="list" allowBlank="1" showInputMessage="1" showErrorMessage="1" errorTitle="错误" error="请选择下拉菜单" sqref="D9 E9 D10 E10 D11 E11 D12 E12 D13 E13 D14 E14 D15 E15 D16 E16 D17 E17 D18 E18 D19 E19 D20 E20 D21 E21 D22 E22 D23 E23 D24 E24 D25 E25 D47 E47 D48 E48 D49 E49 D50 E50 D51 E51 D52 E52 D53 E53 D54 E54 D55 E55 D56 E56 D57 E57 D58 E58 D59 E59 D60 E60 D61 E61 D62 E62 D63 E63 D64 E64 D65 E65 D66 E66 D67 E67 D68 E68 D69 E69 D70 D71 D72 E72 D75 E75 D76 E76 D77 E77 D78 E78 D79 E79 D80 E80 D85 E85 D86 E86 D87:E87 D88 E88 D89 E89 D73:D74 D81:D82 D83:D84 E70:E71 E73:E74 E81:E82 E83:E84">
      <formula1>INDIRECT(C9)</formula1>
    </dataValidation>
    <dataValidation type="list" allowBlank="1" showInputMessage="1" showErrorMessage="1" sqref="Q9 Q10 Q11 Q12 Q13 Q14 Q15 Q16 Q17 Q18 Q19 Q20 Q21 Q22 Q23 Q24 Q32 Q45 Q46 Q47 Q48 Q49 Q50 Q51 Q52 Q53 Q54 Q55 Q56 Q57 Q58 Q59 Q64 Q72 Q77 Q78 Q79 Q80 Q81 Q82 Q83 Q84 Q85 Q86 Q87 Q35:Q36 Q40:Q44 Q73:Q74 Q75:Q76 Q88:Q89">
      <formula1>"已实施,正在实施,计划实施"</formula1>
    </dataValidation>
    <dataValidation type="list" allowBlank="1" showInputMessage="1" showErrorMessage="1" sqref="R9 R10 R11 R12 R13 R14 R15 R16 R17 R18 R19 R20 R21 R22 R23 R24 R47 R48 R49 R50 R53 R54 R55 R56 R57 R58 R59 R64 R69 R70 R71 R72 R77 R78 R79 R80 R81 R82 R83 R84 R85 R86 R87 R51:R52 R73:R74 R75:R76 R88:R89">
      <formula1>"是,否"</formula1>
    </dataValidation>
    <dataValidation type="list" allowBlank="1" showInputMessage="1" showErrorMessage="1" errorTitle="错误" error="请选择下拉菜单" sqref="B14">
      <formula1>INDIRECT(A91)</formula1>
    </dataValidation>
    <dataValidation type="list" allowBlank="1" showInputMessage="1" showErrorMessage="1" errorTitle="错误" error="请选择下拉菜单" sqref="C48 C69:C71">
      <formula1>[1]数据源勿删!#REF!</formula1>
    </dataValidation>
    <dataValidation type="list" allowBlank="1" showInputMessage="1" showErrorMessage="1" errorTitle="错误" error="请选择下拉菜单" sqref="C50">
      <formula1>[2]数据源勿删!#REF!</formula1>
    </dataValidation>
    <dataValidation type="list" allowBlank="1" showInputMessage="1" showErrorMessage="1" errorTitle="错误" error="请选择下拉菜单" sqref="C51 C52 C72 C75 C76 C77 C78 C73:C74">
      <formula1>[3]数据源勿删!#REF!</formula1>
    </dataValidation>
  </dataValidations>
  <pageMargins left="0.786805555555556" right="0.590277777777778" top="0.590277777777778" bottom="0.393055555555556" header="0.314583333333333" footer="0.314583333333333"/>
  <pageSetup paperSize="8" scale="56"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B9" sqref="B9"/>
    </sheetView>
  </sheetViews>
  <sheetFormatPr defaultColWidth="9" defaultRowHeight="13.5" outlineLevelCol="2"/>
  <cols>
    <col min="1" max="1" width="17.375" customWidth="1"/>
    <col min="2" max="2" width="24.375" customWidth="1"/>
    <col min="3" max="3" width="31.25" customWidth="1"/>
  </cols>
  <sheetData>
    <row r="1" s="1" customFormat="1" spans="1:3">
      <c r="A1" s="1" t="s">
        <v>401</v>
      </c>
      <c r="B1" s="1" t="s">
        <v>402</v>
      </c>
      <c r="C1" s="1" t="s">
        <v>403</v>
      </c>
    </row>
    <row r="2" spans="1:3">
      <c r="A2" s="1" t="s">
        <v>129</v>
      </c>
      <c r="B2" s="1" t="s">
        <v>130</v>
      </c>
      <c r="C2" s="1" t="s">
        <v>261</v>
      </c>
    </row>
    <row r="3" spans="1:3">
      <c r="A3" s="1" t="s">
        <v>136</v>
      </c>
      <c r="B3" s="1" t="s">
        <v>154</v>
      </c>
      <c r="C3" s="1" t="s">
        <v>190</v>
      </c>
    </row>
    <row r="4" spans="1:3">
      <c r="A4" s="1" t="s">
        <v>27</v>
      </c>
      <c r="B4" s="1" t="s">
        <v>222</v>
      </c>
      <c r="C4" s="1" t="s">
        <v>244</v>
      </c>
    </row>
    <row r="5" spans="1:3">
      <c r="A5" s="1"/>
      <c r="B5" s="1" t="s">
        <v>404</v>
      </c>
      <c r="C5" s="1" t="s">
        <v>405</v>
      </c>
    </row>
    <row r="6" spans="1:3">
      <c r="A6" s="1"/>
      <c r="B6" s="1" t="s">
        <v>137</v>
      </c>
      <c r="C6" s="1" t="s">
        <v>288</v>
      </c>
    </row>
    <row r="7" spans="1:3">
      <c r="A7" s="1"/>
      <c r="B7" s="2" t="s">
        <v>28</v>
      </c>
      <c r="C7" s="1" t="s">
        <v>406</v>
      </c>
    </row>
    <row r="8" spans="1:3">
      <c r="A8" s="1"/>
      <c r="B8" s="2" t="s">
        <v>45</v>
      </c>
      <c r="C8" s="1" t="s">
        <v>131</v>
      </c>
    </row>
    <row r="9" spans="1:3">
      <c r="A9" s="1"/>
      <c r="C9" s="1" t="s">
        <v>407</v>
      </c>
    </row>
    <row r="10" spans="1:3">
      <c r="A10" s="1"/>
      <c r="B10" s="1"/>
      <c r="C10" s="1" t="s">
        <v>282</v>
      </c>
    </row>
    <row r="11" spans="1:3">
      <c r="A11" s="1"/>
      <c r="B11" s="1"/>
      <c r="C11" s="1" t="s">
        <v>155</v>
      </c>
    </row>
    <row r="12" spans="1:3">
      <c r="A12" s="1"/>
      <c r="B12" s="1"/>
      <c r="C12" s="1" t="s">
        <v>160</v>
      </c>
    </row>
    <row r="13" spans="1:3">
      <c r="A13" s="1"/>
      <c r="C13" s="1" t="s">
        <v>265</v>
      </c>
    </row>
    <row r="14" spans="1:3">
      <c r="A14" s="1"/>
      <c r="B14" s="1"/>
      <c r="C14" s="1" t="s">
        <v>272</v>
      </c>
    </row>
    <row r="15" spans="1:3">
      <c r="A15" s="1"/>
      <c r="B15" s="1"/>
      <c r="C15" s="1" t="s">
        <v>297</v>
      </c>
    </row>
    <row r="16" spans="1:3">
      <c r="A16" s="1"/>
      <c r="B16" s="1"/>
      <c r="C16" s="1" t="s">
        <v>408</v>
      </c>
    </row>
    <row r="17" spans="1:3">
      <c r="A17" s="1"/>
      <c r="B17" s="1"/>
      <c r="C17" s="1" t="s">
        <v>409</v>
      </c>
    </row>
    <row r="18" spans="1:3">
      <c r="A18" s="1"/>
      <c r="B18" s="1"/>
      <c r="C18" s="1" t="s">
        <v>131</v>
      </c>
    </row>
    <row r="19" spans="1:3">
      <c r="A19" s="1"/>
      <c r="C19" s="1" t="s">
        <v>404</v>
      </c>
    </row>
    <row r="20" spans="3:3">
      <c r="C20" s="1" t="s">
        <v>138</v>
      </c>
    </row>
    <row r="21" spans="3:3">
      <c r="C21" s="1" t="s">
        <v>29</v>
      </c>
    </row>
    <row r="22" spans="1:3">
      <c r="A22" s="1"/>
      <c r="B22" s="2"/>
      <c r="C22" s="1" t="s">
        <v>95</v>
      </c>
    </row>
    <row r="23" spans="1:3">
      <c r="A23" s="1"/>
      <c r="C23" s="1" t="s">
        <v>46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数据源勿删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晓强</dc:creator>
  <cp:lastModifiedBy>Administrator</cp:lastModifiedBy>
  <dcterms:created xsi:type="dcterms:W3CDTF">2015-06-08T10:17:00Z</dcterms:created>
  <cp:lastPrinted>2020-12-27T23:25:00Z</cp:lastPrinted>
  <dcterms:modified xsi:type="dcterms:W3CDTF">2023-10-24T09:04:35Z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9FCE48761578440680FAE0A464743B15</vt:lpwstr>
  </property>
</Properties>
</file>