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1" hidden="1">新增地方政府专项债券情况表!$A$5:$O$64</definedName>
  </definedNames>
  <calcPr calcId="144525"/>
</workbook>
</file>

<file path=xl/sharedStrings.xml><?xml version="1.0" encoding="utf-8"?>
<sst xmlns="http://schemas.openxmlformats.org/spreadsheetml/2006/main" count="532" uniqueCount="240">
  <si>
    <t>表1</t>
  </si>
  <si>
    <t>截至2024年末新增地方政府一般债券情况表</t>
  </si>
  <si>
    <t>单位：亿元</t>
  </si>
  <si>
    <t>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</si>
  <si>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</si>
  <si>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</si>
  <si>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</si>
  <si>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</si>
  <si>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</si>
  <si>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</si>
  <si>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</si>
  <si>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</si>
  <si>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</si>
  <si>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</si>
  <si>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</si>
  <si>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2015年四川省政府一般债券（十二期）</t>
  </si>
  <si>
    <t>一般债券</t>
  </si>
  <si>
    <t>10年</t>
  </si>
  <si>
    <t>2016年四川省政府一般债券（十二期）</t>
  </si>
  <si>
    <t>2017年四川省政府一般债券（十二期）</t>
  </si>
  <si>
    <t>2017年四川省政府一般债券（十六期）</t>
  </si>
  <si>
    <t>1705267</t>
  </si>
  <si>
    <t>2017-07-17</t>
  </si>
  <si>
    <t>4</t>
  </si>
  <si>
    <r>
      <rPr>
        <sz val="11"/>
        <rFont val="仿宋_GB2312"/>
        <charset val="134"/>
      </rPr>
      <t>10</t>
    </r>
    <r>
      <rPr>
        <sz val="10"/>
        <rFont val="宋体"/>
        <charset val="0"/>
      </rPr>
      <t>年</t>
    </r>
  </si>
  <si>
    <t>2018年四川省政府一般债券（九期）</t>
  </si>
  <si>
    <t>147665</t>
  </si>
  <si>
    <t>2018-08-20</t>
  </si>
  <si>
    <t>3.95</t>
  </si>
  <si>
    <r>
      <rPr>
        <sz val="11"/>
        <rFont val="仿宋_GB2312"/>
        <charset val="134"/>
      </rPr>
      <t>7</t>
    </r>
    <r>
      <rPr>
        <sz val="10"/>
        <rFont val="宋体"/>
        <charset val="0"/>
      </rPr>
      <t>年</t>
    </r>
  </si>
  <si>
    <t>2018年四川省政府一般债券（十期）</t>
  </si>
  <si>
    <t>147578</t>
  </si>
  <si>
    <t>2018-09-26</t>
  </si>
  <si>
    <t>4.07</t>
  </si>
  <si>
    <t>2019年四川省政府一般债券（三期）</t>
  </si>
  <si>
    <t>104524</t>
  </si>
  <si>
    <t>2019-02-25</t>
  </si>
  <si>
    <t>3.38</t>
  </si>
  <si>
    <t>2021年四川省政府一般债券(二期)</t>
  </si>
  <si>
    <t>2105132</t>
  </si>
  <si>
    <t>2021-05-10</t>
  </si>
  <si>
    <t>3.41</t>
  </si>
  <si>
    <t>2022年四川省政府一般债券（七期）</t>
  </si>
  <si>
    <t>2271358</t>
  </si>
  <si>
    <t>2022-06-28</t>
  </si>
  <si>
    <t>2.94</t>
  </si>
  <si>
    <t>小型水库安全运行</t>
  </si>
  <si>
    <t>2023年四川省政府一般债券（三期）</t>
  </si>
  <si>
    <t>198691</t>
  </si>
  <si>
    <t>2023-07-07</t>
  </si>
  <si>
    <t>2.73</t>
  </si>
  <si>
    <t>乐山市太白路小学新建综合楼及运动场等相关附属工程项目;新建乐山市通江小学青江校区项目;成乐扩容;新建乐山市柏杨小学马铺儿校区项目</t>
  </si>
  <si>
    <t>2023年四川省政府一般债券（二期）</t>
  </si>
  <si>
    <t>2305064</t>
  </si>
  <si>
    <t>2023-01-17</t>
  </si>
  <si>
    <t>2.98</t>
  </si>
  <si>
    <t>新建乐山市市中区肖坝小学项目;成乐扩容;乐山市市中区小型水库雨水情测报及安全监测设施项目;新建乐山市通江小学青江校区项目</t>
  </si>
  <si>
    <t>2023年四川省政府一般债券（一期）</t>
  </si>
  <si>
    <t>2305063</t>
  </si>
  <si>
    <t>2.96</t>
  </si>
  <si>
    <t>乐山市太白路小学新建综合楼及运动场等相关附属工程项目;新建乐山市市中区肖坝小学项目</t>
  </si>
  <si>
    <t>2024年四川省政府一般债券（四期）</t>
  </si>
  <si>
    <t>2405853</t>
  </si>
  <si>
    <t>2024-11-03</t>
  </si>
  <si>
    <t>成乐扩容</t>
  </si>
  <si>
    <t>2024年四川省政府一般债券（二期）</t>
  </si>
  <si>
    <t>198929</t>
  </si>
  <si>
    <t>2024-04-29</t>
  </si>
  <si>
    <t>新建乐山市通江小学青江校区项目</t>
  </si>
  <si>
    <t>2024年四川省政府一般债券（一期）</t>
  </si>
  <si>
    <t>198928</t>
  </si>
  <si>
    <t>7年</t>
  </si>
  <si>
    <t>新建综合楼及运动场等相关附属工程项目</t>
  </si>
  <si>
    <t>表2</t>
  </si>
  <si>
    <t>截至2024年末新增地方政府专项债券情况表</t>
  </si>
  <si>
    <t>债券项目资产类型</t>
  </si>
  <si>
    <t>已取得项目收益</t>
  </si>
  <si>
    <t>2019年四川省乡村振兴专项债券（二期）-2019年四川省政府专项债券（四十六期）</t>
  </si>
  <si>
    <t>1905146</t>
  </si>
  <si>
    <t>其他自求平衡专项债券</t>
  </si>
  <si>
    <t>2019-03-25</t>
  </si>
  <si>
    <t>文化旅游</t>
  </si>
  <si>
    <t>苏稽文旅小镇项目</t>
  </si>
  <si>
    <t>2019年四川省文化旅游专项债券（八期）-2019年四川省政府专项债券（九十九期）</t>
  </si>
  <si>
    <t>157920</t>
  </si>
  <si>
    <t>2019-07-26</t>
  </si>
  <si>
    <t>2019年四川省文化旅游专项债券（6期）-2019年四川省政府专项债券（70期）</t>
  </si>
  <si>
    <t>157702</t>
  </si>
  <si>
    <t>2019-05-06</t>
  </si>
  <si>
    <t>乡村振兴</t>
  </si>
  <si>
    <t>乡村振兴项目</t>
  </si>
  <si>
    <t>2019年四川省乡村振兴专项债券（八期）-2019年四川省政府专项债券（八十四期）</t>
  </si>
  <si>
    <t>104635</t>
  </si>
  <si>
    <t>2019-06-03</t>
  </si>
  <si>
    <t>3.65</t>
  </si>
  <si>
    <t>2020年四川省城乡基础设施建设专项债券（十九期）-2020年四川省政府专项债券（六十六期）</t>
  </si>
  <si>
    <t>160732</t>
  </si>
  <si>
    <t>其他自平衡专项债券</t>
  </si>
  <si>
    <t>2020-05-18</t>
  </si>
  <si>
    <t>3.43</t>
  </si>
  <si>
    <t>15年</t>
  </si>
  <si>
    <t>城乡基础</t>
  </si>
  <si>
    <t>城乡供水一体化工程（一期）</t>
  </si>
  <si>
    <t>乐山市市中区“绿美嘉州”生态苗圃建设项目</t>
  </si>
  <si>
    <t>乐山市市中区嘉州现代农业示范项目</t>
  </si>
  <si>
    <t>2020年四川省社会事业专项债券（六期）-2020年四川省政府专项债券（七十四期）</t>
  </si>
  <si>
    <t>160740</t>
  </si>
  <si>
    <t>社会事业</t>
  </si>
  <si>
    <t>乐山市凌云山-乌尤坝片区旅游基础设施综合改造项目</t>
  </si>
  <si>
    <t>乐山市市中区苏稽新区职业教育基地及配套基础设施建设项目（一期）</t>
  </si>
  <si>
    <t>2020年四川省生态环保建设专项债券（三期）-2020年四川省政府专项债券（十九期）</t>
  </si>
  <si>
    <t>160560</t>
  </si>
  <si>
    <t>2020-01-02</t>
  </si>
  <si>
    <t>3.67</t>
  </si>
  <si>
    <t>生态环保</t>
  </si>
  <si>
    <t>乐山市市中区水环境综合治理项目（一期）</t>
  </si>
  <si>
    <t>2020年四川省城乡基础设施建设专项债券（二十期）-2020年四川省政府专项债券（六十七期）</t>
  </si>
  <si>
    <t>160733</t>
  </si>
  <si>
    <t>3.55</t>
  </si>
  <si>
    <t>20年</t>
  </si>
  <si>
    <t>乐山市工业集中区产业孵化园基础设施补短板建设项目</t>
  </si>
  <si>
    <t>2020年四川省工业园区建设专项债券（八期）-2020年四川省政府专项债券（三十七期）</t>
  </si>
  <si>
    <t>160629</t>
  </si>
  <si>
    <t>2020-01-10</t>
  </si>
  <si>
    <t>3.71</t>
  </si>
  <si>
    <t>工业园区</t>
  </si>
  <si>
    <t>2020年四川省社会事业专项债券（五期）-2020年四川省政府专项债券（七十三期）</t>
  </si>
  <si>
    <t>160739</t>
  </si>
  <si>
    <t>2.93</t>
  </si>
  <si>
    <t>乐山市市中区县级医院危急重症和基层医疗机构防治能力提升项目</t>
  </si>
  <si>
    <t>2020年四川省乡村振兴专项债券（四期）-2020年四川省政府专项债券（四十二期）</t>
  </si>
  <si>
    <t>160634</t>
  </si>
  <si>
    <t>乐山市市中区全域乡村振兴（一期）项目</t>
  </si>
  <si>
    <t>2020年四川省城乡基础设施建设专项债券（二十二期）-2020年四川省政府专项债券（八十一期）</t>
  </si>
  <si>
    <r>
      <rPr>
        <sz val="11"/>
        <color indexed="8"/>
        <rFont val="宋体"/>
        <charset val="1"/>
      </rPr>
      <t>1</t>
    </r>
    <r>
      <rPr>
        <sz val="11"/>
        <color indexed="8"/>
        <rFont val="宋体"/>
        <charset val="1"/>
      </rPr>
      <t>5年</t>
    </r>
  </si>
  <si>
    <t>乐山市市中区乐五路段污水治理及环境提升项目</t>
  </si>
  <si>
    <t>2020年四川省城乡基础设施建设专项债券（二十三期）-2020年四川省政府专项债券（八十二期）</t>
  </si>
  <si>
    <t>乐山市市中区城镇污水垃圾处理项目</t>
  </si>
  <si>
    <t>乐山市苏稽新区城市智慧停车场建设项目</t>
  </si>
  <si>
    <t>2021年四川省支持中小银行发展专项债券（一期）-2021年四川省政府专项债券（一期）</t>
  </si>
  <si>
    <t>中小银行发展专项债券</t>
  </si>
  <si>
    <t>9年</t>
  </si>
  <si>
    <t>中小银行化解</t>
  </si>
  <si>
    <t>2021年四川省支持中小银行发展专项债券（一期）乐山三江农村商业银行股份有限公司项目</t>
  </si>
  <si>
    <t>2021年四川省乡村振兴专项债券（二期）-2021年四川省政府专项债券（十五期）</t>
  </si>
  <si>
    <t>2021年四川省社会事业专项债券（二期）-2021年四川省政府专项债券（二十二期）</t>
  </si>
  <si>
    <t>乐山市市中区美丽乡村苏稽文旅小镇项目</t>
  </si>
  <si>
    <t>2021年四川省城乡基础设施建设专项债券（九期）-2021年四川省政府专项债券（二十七期）</t>
  </si>
  <si>
    <t>嘉州城市森林公园提升项目</t>
  </si>
  <si>
    <t>2021年四川省社会事业专项债券（七期）-2021年四川省政府专项债券（三十二期）</t>
  </si>
  <si>
    <r>
      <rPr>
        <sz val="11"/>
        <color indexed="8"/>
        <rFont val="宋体"/>
        <charset val="134"/>
      </rPr>
      <t>1</t>
    </r>
    <r>
      <rPr>
        <sz val="11"/>
        <color indexed="8"/>
        <rFont val="宋体"/>
        <charset val="134"/>
      </rPr>
      <t>5年</t>
    </r>
  </si>
  <si>
    <t>乐山市市中区人民医院整体搬迁及附属设施建设项目</t>
  </si>
  <si>
    <t>2021年四川省社会事业专项债券（六期）-2021年四川省政府专项债券（三十一期）</t>
  </si>
  <si>
    <r>
      <rPr>
        <sz val="11"/>
        <color indexed="8"/>
        <rFont val="宋体"/>
        <charset val="134"/>
      </rPr>
      <t>1</t>
    </r>
    <r>
      <rPr>
        <sz val="11"/>
        <color indexed="8"/>
        <rFont val="宋体"/>
        <charset val="134"/>
      </rPr>
      <t>0年</t>
    </r>
  </si>
  <si>
    <t>2021年四川省城乡基础设施建设专项债券（十三期）-2021年四川省政府专项债券（五十一期）</t>
  </si>
  <si>
    <t>5年</t>
  </si>
  <si>
    <t>乐山市市中区高标准农田建设项目</t>
  </si>
  <si>
    <t>2022年四川省城乡基础设施建设专项债券（二期）-2022年四川省政府专项债券（五期）</t>
  </si>
  <si>
    <t>2205154</t>
  </si>
  <si>
    <t>2022-01-27</t>
  </si>
  <si>
    <t>3.18</t>
  </si>
  <si>
    <t>2022年四川省社会事业专项债券（五期）-2022年四川省政府专项债券（十八期）</t>
  </si>
  <si>
    <t>2205222</t>
  </si>
  <si>
    <t>2022-02-18</t>
  </si>
  <si>
    <t>3.04</t>
  </si>
  <si>
    <t>2022年四川省社会事业专项债券（六期）-2022年四川省政府专项债券（十九期）</t>
  </si>
  <si>
    <t>2205223</t>
  </si>
  <si>
    <t>3.26</t>
  </si>
  <si>
    <t>乐山市市中区教育系统学前教育建设项目</t>
  </si>
  <si>
    <t>2022年四川省城乡基础设施建设专项债券（八期）-2022年四川省政府专项债券（二十四期）</t>
  </si>
  <si>
    <t>2205228</t>
  </si>
  <si>
    <t>乐山市市中区荔枝湾林业生态经济园建设项目</t>
  </si>
  <si>
    <t>成渝经济圈建设-乐山高新嘉州工业园清洁产业园项目</t>
  </si>
  <si>
    <t>2022年四川省城乡基础设施建设专项债券（九期）-2022年四川省政府专项债券（二十五期）</t>
  </si>
  <si>
    <t>2205229</t>
  </si>
  <si>
    <t>乐山市市中区现代特色农业产业融合发展项目</t>
  </si>
  <si>
    <t>2022年四川省城乡基础设施建设专项债券（十期）-2022年四川省政府专项债券（二十六期）</t>
  </si>
  <si>
    <t>2205230</t>
  </si>
  <si>
    <t>3.31</t>
  </si>
  <si>
    <t>2022年四川省乡村振兴和水利建设专项债券（一期）—2022年四川省政府专项债券（四十二期）</t>
  </si>
  <si>
    <t>2271121</t>
  </si>
  <si>
    <t>2022-06-13</t>
  </si>
  <si>
    <t>2.91</t>
  </si>
  <si>
    <t>2022年四川省社会事业和交通基础设施专项债券（一期）—2022年四川省政府专项债券（四十五期）</t>
  </si>
  <si>
    <t>2271124</t>
  </si>
  <si>
    <t>乐山市市中区养老服务能力提升项目</t>
  </si>
  <si>
    <t>2022年四川省社会事业和交通基础设施专项债券（六期）—2022年四川省政府专项债券（五十九期）</t>
  </si>
  <si>
    <t>2271172</t>
  </si>
  <si>
    <t>2022-06-16</t>
  </si>
  <si>
    <t>3.22</t>
  </si>
  <si>
    <t>2023年四川省城乡基础设施建设专项债券（二十八期）-2023年四川省政府专项债券（二十九期）</t>
  </si>
  <si>
    <t>2305782</t>
  </si>
  <si>
    <t>2023-07-20</t>
  </si>
  <si>
    <t>2023年四川省城乡基础设施建设专项债券（三十期）-2023年四川省政府专项债券（三十一期）</t>
  </si>
  <si>
    <t>2305784</t>
  </si>
  <si>
    <t>3.11</t>
  </si>
  <si>
    <t>乐山嘉州食品产业园区基础设施建设项目（一期）</t>
  </si>
  <si>
    <t>2023年四川省城乡基础设施建设专项债券（二十九期）-2023年四川省政府专项债券（三十期）</t>
  </si>
  <si>
    <t>2305783</t>
  </si>
  <si>
    <t>2023年四川省城乡基础设施建设专项债券（十一期）-2023年四川省政府专项债券（十一期）</t>
  </si>
  <si>
    <t>101947</t>
  </si>
  <si>
    <t>2023-02-27</t>
  </si>
  <si>
    <t>3.16</t>
  </si>
  <si>
    <t>2024年四川省政府专项债券（四期）</t>
  </si>
  <si>
    <t>2405128</t>
  </si>
  <si>
    <t>2024-04-01</t>
  </si>
  <si>
    <t>2024年四川省政府专项债券（二十二期）</t>
  </si>
  <si>
    <t>2405832</t>
  </si>
  <si>
    <t>2024-09-20</t>
  </si>
  <si>
    <t>2024年四川省政府专项债券（二十三期）</t>
  </si>
  <si>
    <t>2405833</t>
  </si>
  <si>
    <t>乐山市市中区引水工程建设项目</t>
  </si>
  <si>
    <t>2024年四川省政府专项债券（二十四期）</t>
  </si>
  <si>
    <t>2405834</t>
  </si>
  <si>
    <t>30年</t>
  </si>
  <si>
    <t>乐山市苏稽片区地下综合管线建设项目</t>
  </si>
  <si>
    <t>表3</t>
  </si>
  <si>
    <t>截至2024年末新增地方政府一般债券资金收支情况表</t>
  </si>
  <si>
    <t>序号</t>
  </si>
  <si>
    <t>截至2024年末新增一般债券资金收入</t>
  </si>
  <si>
    <t>截至2024年末新增一般债券资金安排的支出</t>
  </si>
  <si>
    <t>金额</t>
  </si>
  <si>
    <t>支出功能分类</t>
  </si>
  <si>
    <t>合计</t>
  </si>
  <si>
    <t>214交通运输支出</t>
  </si>
  <si>
    <t>201</t>
  </si>
  <si>
    <t>205</t>
  </si>
  <si>
    <t>206</t>
  </si>
  <si>
    <t>210</t>
  </si>
  <si>
    <t>212城乡社区支出</t>
  </si>
  <si>
    <t>205教育支出</t>
  </si>
  <si>
    <t>224灾害防治及应急管理支出</t>
  </si>
  <si>
    <t>213农林水支出</t>
  </si>
  <si>
    <t>205教育支出；214交通运输支出</t>
  </si>
  <si>
    <t>205教育支出；214交通运输支出；213农林水支出</t>
  </si>
  <si>
    <t>表4</t>
  </si>
  <si>
    <t>截至2024年末新增地方政府专项债券资金收支情况表</t>
  </si>
  <si>
    <t>截至2024年末新增专项债券资金收入</t>
  </si>
  <si>
    <t>截至2024年末新增专项债券资金安排的支出</t>
  </si>
  <si>
    <t>2290402-其他地方自行试点项目收益专项债券收入安排的支出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</si>
</sst>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);[Red]\(0.00\)"/>
    <numFmt numFmtId="43" formatCode="_ * #,##0.00_ ;_ * \-#,##0.00_ ;_ * &quot;-&quot;??_ ;_ @_ "/>
    <numFmt numFmtId="177" formatCode="0.00_ "/>
  </numFmts>
  <fonts count="34">
    <font>
      <sz val="11"/>
      <color indexed="8"/>
      <name val="宋体"/>
      <charset val="1"/>
      <scheme val="minor"/>
    </font>
    <font>
      <sz val="12"/>
      <name val="仿宋_GB2312"/>
      <charset val="134"/>
    </font>
    <font>
      <sz val="15"/>
      <name val="黑体"/>
      <charset val="134"/>
    </font>
    <font>
      <sz val="11"/>
      <name val="仿宋_GB2312"/>
      <charset val="134"/>
    </font>
    <font>
      <sz val="9"/>
      <name val="仿宋_GB2312"/>
      <charset val="134"/>
    </font>
    <font>
      <sz val="11"/>
      <color indexed="8"/>
      <name val="仿宋_GB2312"/>
      <charset val="134"/>
    </font>
    <font>
      <sz val="11"/>
      <color indexed="8"/>
      <name val="仿宋_GB2312"/>
      <charset val="1"/>
    </font>
    <font>
      <sz val="9"/>
      <name val="SimSun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20"/>
      <color indexed="8"/>
      <name val="黑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"/>
    </font>
    <font>
      <sz val="11"/>
      <color indexed="8"/>
      <name val="宋体"/>
      <charset val="134"/>
    </font>
    <font>
      <sz val="1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13" borderId="24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3" borderId="23" applyNumberFormat="0" applyFon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9" fillId="6" borderId="29" applyNumberFormat="0" applyAlignment="0" applyProtection="0">
      <alignment vertical="center"/>
    </xf>
    <xf numFmtId="0" fontId="20" fillId="6" borderId="24" applyNumberFormat="0" applyAlignment="0" applyProtection="0">
      <alignment vertical="center"/>
    </xf>
    <xf numFmtId="0" fontId="23" fillId="9" borderId="26" applyNumberForma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</cellStyleXfs>
  <cellXfs count="10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77" fontId="0" fillId="2" borderId="1" xfId="0" applyNumberFormat="1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14" fontId="0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14" fontId="0" fillId="2" borderId="10" xfId="0" applyNumberFormat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14" fontId="0" fillId="2" borderId="12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177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177" fontId="0" fillId="0" borderId="12" xfId="0" applyNumberFormat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177" fontId="0" fillId="0" borderId="12" xfId="0" applyNumberForma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left" vertical="center" wrapText="1"/>
    </xf>
    <xf numFmtId="14" fontId="3" fillId="0" borderId="2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1"/>
  <sheetViews>
    <sheetView workbookViewId="0">
      <pane xSplit="1" ySplit="6" topLeftCell="B16" activePane="bottomRight" state="frozen"/>
      <selection/>
      <selection pane="topRight"/>
      <selection pane="bottomLeft"/>
      <selection pane="bottomRight" activeCell="J19" sqref="J19:J21"/>
    </sheetView>
  </sheetViews>
  <sheetFormatPr defaultColWidth="10" defaultRowHeight="13.5"/>
  <cols>
    <col min="1" max="1" width="27.125" customWidth="1"/>
    <col min="2" max="2" width="9.75" customWidth="1"/>
    <col min="3" max="4" width="8.75" customWidth="1"/>
    <col min="5" max="5" width="13.625" customWidth="1"/>
    <col min="6" max="7" width="8.75" customWidth="1"/>
    <col min="8" max="11" width="12.125" customWidth="1"/>
    <col min="12" max="12" width="34.125" customWidth="1"/>
    <col min="13" max="13" width="9"/>
    <col min="14" max="14" width="9.75" customWidth="1"/>
  </cols>
  <sheetData>
    <row r="1" ht="27.95" customHeight="1" spans="1:12">
      <c r="A1" s="1"/>
      <c r="L1" s="2" t="s">
        <v>0</v>
      </c>
    </row>
    <row r="2" ht="27.95" customHeight="1" spans="1:12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ht="27.95" customHeight="1" spans="1:1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4.25" customHeight="1" spans="1:12">
      <c r="A4" s="26"/>
      <c r="B4" s="26"/>
      <c r="C4" s="26"/>
      <c r="D4" s="26"/>
      <c r="E4" s="26"/>
      <c r="F4" s="26"/>
      <c r="G4" s="26"/>
      <c r="H4" s="17"/>
      <c r="I4" s="26"/>
      <c r="J4" s="26"/>
      <c r="K4" s="26"/>
      <c r="L4" s="101" t="s">
        <v>2</v>
      </c>
    </row>
    <row r="5" ht="30" customHeight="1" spans="1:12">
      <c r="A5" s="27" t="s">
        <v>3</v>
      </c>
      <c r="B5" s="28"/>
      <c r="C5" s="28"/>
      <c r="D5" s="28"/>
      <c r="E5" s="28"/>
      <c r="F5" s="28"/>
      <c r="G5" s="29"/>
      <c r="H5" s="97" t="s">
        <v>4</v>
      </c>
      <c r="I5" s="102"/>
      <c r="J5" s="103" t="s">
        <v>5</v>
      </c>
      <c r="K5" s="104"/>
      <c r="L5" s="5" t="s">
        <v>6</v>
      </c>
    </row>
    <row r="6" ht="30" customHeight="1" spans="1:12">
      <c r="A6" s="5" t="s">
        <v>7</v>
      </c>
      <c r="B6" s="5" t="s">
        <v>8</v>
      </c>
      <c r="C6" s="5" t="s">
        <v>9</v>
      </c>
      <c r="D6" s="5" t="s">
        <v>10</v>
      </c>
      <c r="E6" s="5" t="s">
        <v>11</v>
      </c>
      <c r="F6" s="5" t="s">
        <v>12</v>
      </c>
      <c r="G6" s="5" t="s">
        <v>13</v>
      </c>
      <c r="H6" s="5"/>
      <c r="I6" s="5" t="s">
        <v>14</v>
      </c>
      <c r="J6" s="5"/>
      <c r="K6" s="5" t="s">
        <v>14</v>
      </c>
      <c r="L6" s="5"/>
    </row>
    <row r="7" s="94" customFormat="1" ht="30" customHeight="1" spans="1:13">
      <c r="A7" s="8" t="s">
        <v>15</v>
      </c>
      <c r="B7" s="8">
        <v>1568015</v>
      </c>
      <c r="C7" s="8" t="s">
        <v>16</v>
      </c>
      <c r="D7" s="19">
        <v>0.0175</v>
      </c>
      <c r="E7" s="98">
        <v>42287</v>
      </c>
      <c r="F7" s="23">
        <v>3.56</v>
      </c>
      <c r="G7" s="8" t="s">
        <v>17</v>
      </c>
      <c r="H7" s="19">
        <v>0.0175</v>
      </c>
      <c r="I7" s="19">
        <v>0.0175</v>
      </c>
      <c r="J7" s="19">
        <v>0.0175</v>
      </c>
      <c r="K7" s="19">
        <v>0.0175</v>
      </c>
      <c r="L7" s="8"/>
      <c r="M7" s="20"/>
    </row>
    <row r="8" s="94" customFormat="1" ht="30" customHeight="1" spans="1:13">
      <c r="A8" s="8" t="s">
        <v>18</v>
      </c>
      <c r="B8" s="8">
        <v>1605341</v>
      </c>
      <c r="C8" s="8" t="s">
        <v>16</v>
      </c>
      <c r="D8" s="19">
        <v>0.075</v>
      </c>
      <c r="E8" s="98">
        <v>42538</v>
      </c>
      <c r="F8" s="23">
        <v>3.27</v>
      </c>
      <c r="G8" s="8" t="s">
        <v>17</v>
      </c>
      <c r="H8" s="19">
        <v>0.075</v>
      </c>
      <c r="I8" s="19">
        <v>0.075</v>
      </c>
      <c r="J8" s="19">
        <v>0.075</v>
      </c>
      <c r="K8" s="19">
        <v>0.075</v>
      </c>
      <c r="L8" s="8"/>
      <c r="M8" s="20"/>
    </row>
    <row r="9" s="94" customFormat="1" ht="30" customHeight="1" spans="1:13">
      <c r="A9" s="21" t="s">
        <v>19</v>
      </c>
      <c r="B9" s="21">
        <v>140924</v>
      </c>
      <c r="C9" s="8" t="s">
        <v>16</v>
      </c>
      <c r="D9" s="22">
        <v>0.098</v>
      </c>
      <c r="E9" s="99">
        <v>42894</v>
      </c>
      <c r="F9" s="100">
        <v>4.29</v>
      </c>
      <c r="G9" s="21" t="s">
        <v>17</v>
      </c>
      <c r="H9" s="22">
        <v>0.098</v>
      </c>
      <c r="I9" s="22">
        <v>0.098</v>
      </c>
      <c r="J9" s="22">
        <v>0.098</v>
      </c>
      <c r="K9" s="22">
        <v>0.098</v>
      </c>
      <c r="L9" s="21"/>
      <c r="M9" s="20"/>
    </row>
    <row r="10" s="94" customFormat="1" ht="30" customHeight="1" spans="1:12">
      <c r="A10" s="8" t="s">
        <v>20</v>
      </c>
      <c r="B10" s="8" t="s">
        <v>21</v>
      </c>
      <c r="C10" s="8" t="s">
        <v>16</v>
      </c>
      <c r="D10" s="19">
        <v>0.011</v>
      </c>
      <c r="E10" s="98" t="s">
        <v>22</v>
      </c>
      <c r="F10" s="23" t="s">
        <v>23</v>
      </c>
      <c r="G10" s="8" t="s">
        <v>24</v>
      </c>
      <c r="H10" s="19">
        <v>0.011</v>
      </c>
      <c r="I10" s="19">
        <v>0.011</v>
      </c>
      <c r="J10" s="19">
        <v>0.011</v>
      </c>
      <c r="K10" s="19">
        <v>0.011</v>
      </c>
      <c r="L10" s="105"/>
    </row>
    <row r="11" s="94" customFormat="1" ht="30" customHeight="1" spans="1:12">
      <c r="A11" s="8" t="s">
        <v>25</v>
      </c>
      <c r="B11" s="8" t="s">
        <v>26</v>
      </c>
      <c r="C11" s="8" t="s">
        <v>16</v>
      </c>
      <c r="D11" s="19">
        <v>0.04</v>
      </c>
      <c r="E11" s="98" t="s">
        <v>27</v>
      </c>
      <c r="F11" s="23" t="s">
        <v>28</v>
      </c>
      <c r="G11" s="8" t="s">
        <v>29</v>
      </c>
      <c r="H11" s="19">
        <v>0.04</v>
      </c>
      <c r="I11" s="19">
        <v>0.04</v>
      </c>
      <c r="J11" s="19">
        <v>0.04</v>
      </c>
      <c r="K11" s="19">
        <v>0.04</v>
      </c>
      <c r="L11" s="105"/>
    </row>
    <row r="12" s="94" customFormat="1" ht="30" customHeight="1" spans="1:12">
      <c r="A12" s="8" t="s">
        <v>30</v>
      </c>
      <c r="B12" s="8" t="s">
        <v>31</v>
      </c>
      <c r="C12" s="8" t="s">
        <v>16</v>
      </c>
      <c r="D12" s="19">
        <v>0.03</v>
      </c>
      <c r="E12" s="98" t="s">
        <v>32</v>
      </c>
      <c r="F12" s="23" t="s">
        <v>33</v>
      </c>
      <c r="G12" s="8" t="s">
        <v>29</v>
      </c>
      <c r="H12" s="19">
        <v>0.03</v>
      </c>
      <c r="I12" s="19">
        <v>0.03</v>
      </c>
      <c r="J12" s="19">
        <v>0.03</v>
      </c>
      <c r="K12" s="19">
        <v>0.03</v>
      </c>
      <c r="L12" s="105"/>
    </row>
    <row r="13" s="94" customFormat="1" ht="30" customHeight="1" spans="1:12">
      <c r="A13" s="8" t="s">
        <v>34</v>
      </c>
      <c r="B13" s="8" t="s">
        <v>35</v>
      </c>
      <c r="C13" s="8" t="s">
        <v>16</v>
      </c>
      <c r="D13" s="19">
        <v>0.02</v>
      </c>
      <c r="E13" s="98" t="s">
        <v>36</v>
      </c>
      <c r="F13" s="23" t="s">
        <v>37</v>
      </c>
      <c r="G13" s="8" t="s">
        <v>24</v>
      </c>
      <c r="H13" s="19">
        <v>0.02</v>
      </c>
      <c r="I13" s="19">
        <v>0.02</v>
      </c>
      <c r="J13" s="19">
        <v>0.02</v>
      </c>
      <c r="K13" s="19">
        <v>0.02</v>
      </c>
      <c r="L13" s="105"/>
    </row>
    <row r="14" s="94" customFormat="1" ht="30" customHeight="1" spans="1:12">
      <c r="A14" s="8" t="s">
        <v>38</v>
      </c>
      <c r="B14" s="8" t="s">
        <v>39</v>
      </c>
      <c r="C14" s="8" t="s">
        <v>16</v>
      </c>
      <c r="D14" s="19">
        <v>0.02</v>
      </c>
      <c r="E14" s="98" t="s">
        <v>40</v>
      </c>
      <c r="F14" s="23" t="s">
        <v>41</v>
      </c>
      <c r="G14" s="8" t="s">
        <v>24</v>
      </c>
      <c r="H14" s="19">
        <v>0.02</v>
      </c>
      <c r="I14" s="19">
        <v>0.02</v>
      </c>
      <c r="J14" s="19">
        <v>0.02</v>
      </c>
      <c r="K14" s="19">
        <v>0.02</v>
      </c>
      <c r="L14" s="105"/>
    </row>
    <row r="15" s="94" customFormat="1" ht="30" customHeight="1" spans="1:12">
      <c r="A15" s="8" t="s">
        <v>42</v>
      </c>
      <c r="B15" s="8" t="s">
        <v>43</v>
      </c>
      <c r="C15" s="8" t="s">
        <v>16</v>
      </c>
      <c r="D15" s="19">
        <v>0.0746</v>
      </c>
      <c r="E15" s="98" t="s">
        <v>44</v>
      </c>
      <c r="F15" s="23" t="s">
        <v>45</v>
      </c>
      <c r="G15" s="8" t="s">
        <v>24</v>
      </c>
      <c r="H15" s="19">
        <v>0.089707</v>
      </c>
      <c r="I15" s="19">
        <v>0.0746</v>
      </c>
      <c r="J15" s="19">
        <v>0.0746</v>
      </c>
      <c r="K15" s="19">
        <v>0.0746</v>
      </c>
      <c r="L15" s="8" t="s">
        <v>46</v>
      </c>
    </row>
    <row r="16" s="94" customFormat="1" ht="75" customHeight="1" spans="1:12">
      <c r="A16" s="8" t="s">
        <v>47</v>
      </c>
      <c r="B16" s="8" t="s">
        <v>48</v>
      </c>
      <c r="C16" s="8" t="s">
        <v>16</v>
      </c>
      <c r="D16" s="19">
        <v>0.6</v>
      </c>
      <c r="E16" s="98" t="s">
        <v>49</v>
      </c>
      <c r="F16" s="23" t="s">
        <v>50</v>
      </c>
      <c r="G16" s="8" t="s">
        <v>29</v>
      </c>
      <c r="H16" s="19">
        <f>0.95+1.22+4.469+1.7</f>
        <v>8.339</v>
      </c>
      <c r="I16" s="19">
        <f>0.25+0.85+2.416+0.2</f>
        <v>3.716</v>
      </c>
      <c r="J16" s="19">
        <v>0.6</v>
      </c>
      <c r="K16" s="19">
        <v>0.6</v>
      </c>
      <c r="L16" s="8" t="s">
        <v>51</v>
      </c>
    </row>
    <row r="17" s="94" customFormat="1" ht="59" customHeight="1" spans="1:12">
      <c r="A17" s="8" t="s">
        <v>52</v>
      </c>
      <c r="B17" s="8" t="s">
        <v>53</v>
      </c>
      <c r="C17" s="8" t="s">
        <v>16</v>
      </c>
      <c r="D17" s="19">
        <v>0.5922</v>
      </c>
      <c r="E17" s="98" t="s">
        <v>54</v>
      </c>
      <c r="F17" s="23" t="s">
        <v>55</v>
      </c>
      <c r="G17" s="8" t="s">
        <v>24</v>
      </c>
      <c r="H17" s="19">
        <f>0.7+4.469+0.011+1.22</f>
        <v>6.4</v>
      </c>
      <c r="I17" s="19">
        <f>0.28+2.416+0.011+0.85</f>
        <v>3.557</v>
      </c>
      <c r="J17" s="19">
        <v>0.5922</v>
      </c>
      <c r="K17" s="19">
        <v>0.5922</v>
      </c>
      <c r="L17" s="8" t="s">
        <v>56</v>
      </c>
    </row>
    <row r="18" s="94" customFormat="1" ht="62" customHeight="1" spans="1:12">
      <c r="A18" s="8" t="s">
        <v>57</v>
      </c>
      <c r="B18" s="8" t="s">
        <v>58</v>
      </c>
      <c r="C18" s="8" t="s">
        <v>16</v>
      </c>
      <c r="D18" s="19">
        <v>0.4078</v>
      </c>
      <c r="E18" s="98" t="s">
        <v>54</v>
      </c>
      <c r="F18" s="23" t="s">
        <v>59</v>
      </c>
      <c r="G18" s="8" t="s">
        <v>29</v>
      </c>
      <c r="H18" s="19">
        <f>0.95+0.7</f>
        <v>1.65</v>
      </c>
      <c r="I18" s="19">
        <f>0.25+0.28</f>
        <v>0.53</v>
      </c>
      <c r="J18" s="19">
        <v>0.4078</v>
      </c>
      <c r="K18" s="19">
        <v>0.4078</v>
      </c>
      <c r="L18" s="8" t="s">
        <v>60</v>
      </c>
    </row>
    <row r="19" s="95" customFormat="1" ht="30" customHeight="1" spans="1:17">
      <c r="A19" s="8" t="s">
        <v>61</v>
      </c>
      <c r="B19" s="8" t="s">
        <v>62</v>
      </c>
      <c r="C19" s="8" t="s">
        <v>16</v>
      </c>
      <c r="D19" s="23">
        <v>0.35</v>
      </c>
      <c r="E19" s="8" t="s">
        <v>63</v>
      </c>
      <c r="F19" s="23">
        <v>2.18</v>
      </c>
      <c r="G19" s="8" t="s">
        <v>17</v>
      </c>
      <c r="H19" s="23">
        <v>5.47</v>
      </c>
      <c r="I19" s="23">
        <v>0.35</v>
      </c>
      <c r="J19" s="23">
        <v>0.35</v>
      </c>
      <c r="K19" s="23">
        <v>0.35</v>
      </c>
      <c r="L19" s="8" t="s">
        <v>64</v>
      </c>
      <c r="Q19" s="94"/>
    </row>
    <row r="20" s="95" customFormat="1" ht="30" customHeight="1" spans="1:12">
      <c r="A20" s="8" t="s">
        <v>65</v>
      </c>
      <c r="B20" s="8" t="s">
        <v>66</v>
      </c>
      <c r="C20" s="8" t="s">
        <v>16</v>
      </c>
      <c r="D20" s="23">
        <v>0.09</v>
      </c>
      <c r="E20" s="8" t="s">
        <v>67</v>
      </c>
      <c r="F20" s="23">
        <v>2.59</v>
      </c>
      <c r="G20" s="8" t="s">
        <v>17</v>
      </c>
      <c r="H20" s="23">
        <v>1.22</v>
      </c>
      <c r="I20" s="23">
        <v>0.09</v>
      </c>
      <c r="J20" s="23">
        <v>0.09</v>
      </c>
      <c r="K20" s="23">
        <v>0.09</v>
      </c>
      <c r="L20" s="8" t="s">
        <v>68</v>
      </c>
    </row>
    <row r="21" s="95" customFormat="1" ht="30" customHeight="1" spans="1:12">
      <c r="A21" s="8" t="s">
        <v>69</v>
      </c>
      <c r="B21" s="8" t="s">
        <v>70</v>
      </c>
      <c r="C21" s="8" t="s">
        <v>16</v>
      </c>
      <c r="D21" s="23">
        <v>0.21</v>
      </c>
      <c r="E21" s="8" t="s">
        <v>67</v>
      </c>
      <c r="F21" s="23">
        <v>2.57</v>
      </c>
      <c r="G21" s="8" t="s">
        <v>71</v>
      </c>
      <c r="H21" s="23">
        <v>0.95</v>
      </c>
      <c r="I21" s="23">
        <v>0.95</v>
      </c>
      <c r="J21" s="23">
        <v>0.21</v>
      </c>
      <c r="K21" s="23">
        <v>0.21</v>
      </c>
      <c r="L21" s="8" t="s">
        <v>72</v>
      </c>
    </row>
  </sheetData>
  <mergeCells count="5">
    <mergeCell ref="A3:L3"/>
    <mergeCell ref="A5:G5"/>
    <mergeCell ref="H5:I5"/>
    <mergeCell ref="J5:K5"/>
    <mergeCell ref="L5:L6"/>
  </mergeCells>
  <printOptions horizontalCentered="1"/>
  <pageMargins left="0.393055555555556" right="0.393055555555556" top="0.393055555555556" bottom="0.393055555555556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6"/>
  <sheetViews>
    <sheetView tabSelected="1" workbookViewId="0">
      <pane xSplit="1" ySplit="5" topLeftCell="B48" activePane="bottomRight" state="frozen"/>
      <selection/>
      <selection pane="topRight"/>
      <selection pane="bottomLeft"/>
      <selection pane="bottomRight" activeCell="L51" sqref="L51:L55"/>
    </sheetView>
  </sheetViews>
  <sheetFormatPr defaultColWidth="10" defaultRowHeight="13.5"/>
  <cols>
    <col min="1" max="1" width="40.875" customWidth="1"/>
    <col min="2" max="2" width="9.125" customWidth="1"/>
    <col min="3" max="3" width="12.625" customWidth="1"/>
    <col min="4" max="4" width="9.125" customWidth="1"/>
    <col min="5" max="5" width="12.75" customWidth="1"/>
    <col min="6" max="7" width="9.125" customWidth="1"/>
    <col min="8" max="8" width="8.625" customWidth="1"/>
    <col min="9" max="13" width="9.125" customWidth="1"/>
    <col min="14" max="14" width="22.875" style="25" customWidth="1"/>
  </cols>
  <sheetData>
    <row r="1" ht="24.95" customHeight="1" spans="1:14">
      <c r="A1" s="1"/>
      <c r="N1" s="77" t="s">
        <v>73</v>
      </c>
    </row>
    <row r="2" ht="27.95" customHeight="1" spans="1:14">
      <c r="A2" s="3" t="s">
        <v>74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4.25" customHeight="1" spans="1:14">
      <c r="A3" s="26"/>
      <c r="B3" s="26"/>
      <c r="C3" s="26"/>
      <c r="D3" s="26"/>
      <c r="E3" s="26"/>
      <c r="F3" s="26"/>
      <c r="G3" s="26"/>
      <c r="H3" s="17"/>
      <c r="I3" s="17"/>
      <c r="J3" s="26"/>
      <c r="K3" s="26"/>
      <c r="L3" s="26"/>
      <c r="M3" s="17"/>
      <c r="N3" s="24" t="s">
        <v>2</v>
      </c>
    </row>
    <row r="4" ht="30" customHeight="1" spans="1:14">
      <c r="A4" s="27" t="s">
        <v>3</v>
      </c>
      <c r="B4" s="28"/>
      <c r="C4" s="28"/>
      <c r="D4" s="28"/>
      <c r="E4" s="28"/>
      <c r="F4" s="28"/>
      <c r="G4" s="29"/>
      <c r="H4" s="30" t="s">
        <v>75</v>
      </c>
      <c r="I4" s="5" t="s">
        <v>4</v>
      </c>
      <c r="J4" s="5"/>
      <c r="K4" s="5" t="s">
        <v>5</v>
      </c>
      <c r="L4" s="5"/>
      <c r="M4" s="78" t="s">
        <v>76</v>
      </c>
      <c r="N4" s="5" t="s">
        <v>6</v>
      </c>
    </row>
    <row r="5" ht="48" customHeight="1" spans="1:14">
      <c r="A5" s="5" t="s">
        <v>7</v>
      </c>
      <c r="B5" s="5" t="s">
        <v>8</v>
      </c>
      <c r="C5" s="5" t="s">
        <v>9</v>
      </c>
      <c r="D5" s="5" t="s">
        <v>10</v>
      </c>
      <c r="E5" s="5" t="s">
        <v>11</v>
      </c>
      <c r="F5" s="5" t="s">
        <v>12</v>
      </c>
      <c r="G5" s="5" t="s">
        <v>13</v>
      </c>
      <c r="H5" s="31"/>
      <c r="I5" s="79"/>
      <c r="J5" s="79" t="s">
        <v>14</v>
      </c>
      <c r="K5" s="79"/>
      <c r="L5" s="79" t="s">
        <v>14</v>
      </c>
      <c r="M5" s="80"/>
      <c r="N5" s="5"/>
    </row>
    <row r="6" ht="27" spans="1:14">
      <c r="A6" s="32" t="s">
        <v>77</v>
      </c>
      <c r="B6" s="33" t="s">
        <v>78</v>
      </c>
      <c r="C6" s="34" t="s">
        <v>79</v>
      </c>
      <c r="D6" s="35">
        <v>1</v>
      </c>
      <c r="E6" s="36" t="s">
        <v>80</v>
      </c>
      <c r="F6" s="33" t="s">
        <v>37</v>
      </c>
      <c r="G6" s="33" t="s">
        <v>17</v>
      </c>
      <c r="H6" s="34" t="s">
        <v>81</v>
      </c>
      <c r="I6" s="52">
        <v>5.25</v>
      </c>
      <c r="J6" s="52">
        <v>2</v>
      </c>
      <c r="K6" s="35">
        <v>1</v>
      </c>
      <c r="L6" s="35">
        <v>1</v>
      </c>
      <c r="M6" s="33">
        <v>0</v>
      </c>
      <c r="N6" s="45" t="s">
        <v>82</v>
      </c>
    </row>
    <row r="7" ht="27" spans="1:14">
      <c r="A7" s="32" t="s">
        <v>83</v>
      </c>
      <c r="B7" s="33" t="s">
        <v>84</v>
      </c>
      <c r="C7" s="34" t="s">
        <v>79</v>
      </c>
      <c r="D7" s="35">
        <v>0.2</v>
      </c>
      <c r="E7" s="36" t="s">
        <v>85</v>
      </c>
      <c r="F7" s="33" t="s">
        <v>41</v>
      </c>
      <c r="G7" s="33" t="s">
        <v>17</v>
      </c>
      <c r="H7" s="34" t="s">
        <v>81</v>
      </c>
      <c r="I7" s="81"/>
      <c r="J7" s="81"/>
      <c r="K7" s="35">
        <v>0.2</v>
      </c>
      <c r="L7" s="35">
        <v>0.2</v>
      </c>
      <c r="M7" s="33">
        <v>0</v>
      </c>
      <c r="N7" s="49"/>
    </row>
    <row r="8" ht="27" spans="1:14">
      <c r="A8" s="37" t="s">
        <v>86</v>
      </c>
      <c r="B8" s="38" t="s">
        <v>87</v>
      </c>
      <c r="C8" s="39" t="s">
        <v>79</v>
      </c>
      <c r="D8" s="40">
        <v>0.5</v>
      </c>
      <c r="E8" s="41" t="s">
        <v>88</v>
      </c>
      <c r="F8" s="38" t="s">
        <v>28</v>
      </c>
      <c r="G8" s="38" t="s">
        <v>17</v>
      </c>
      <c r="H8" s="37" t="s">
        <v>89</v>
      </c>
      <c r="I8" s="82">
        <v>3.59</v>
      </c>
      <c r="J8" s="82">
        <v>2.6</v>
      </c>
      <c r="K8" s="40">
        <v>0.5</v>
      </c>
      <c r="L8" s="40">
        <v>0.5</v>
      </c>
      <c r="M8" s="33">
        <v>0</v>
      </c>
      <c r="N8" s="83" t="s">
        <v>90</v>
      </c>
    </row>
    <row r="9" ht="27" spans="1:14">
      <c r="A9" s="37" t="s">
        <v>91</v>
      </c>
      <c r="B9" s="38" t="s">
        <v>92</v>
      </c>
      <c r="C9" s="39" t="s">
        <v>79</v>
      </c>
      <c r="D9" s="40">
        <v>0.3</v>
      </c>
      <c r="E9" s="41" t="s">
        <v>93</v>
      </c>
      <c r="F9" s="38" t="s">
        <v>94</v>
      </c>
      <c r="G9" s="38" t="s">
        <v>17</v>
      </c>
      <c r="H9" s="37" t="s">
        <v>89</v>
      </c>
      <c r="I9" s="84"/>
      <c r="J9" s="84"/>
      <c r="K9" s="40">
        <v>0.3</v>
      </c>
      <c r="L9" s="40">
        <v>0.3</v>
      </c>
      <c r="M9" s="33">
        <v>0</v>
      </c>
      <c r="N9" s="85"/>
    </row>
    <row r="10" ht="27" spans="1:14">
      <c r="A10" s="42" t="s">
        <v>95</v>
      </c>
      <c r="B10" s="43" t="s">
        <v>96</v>
      </c>
      <c r="C10" s="42" t="s">
        <v>97</v>
      </c>
      <c r="D10" s="35">
        <v>0.5</v>
      </c>
      <c r="E10" s="44" t="s">
        <v>98</v>
      </c>
      <c r="F10" s="43" t="s">
        <v>99</v>
      </c>
      <c r="G10" s="43" t="s">
        <v>100</v>
      </c>
      <c r="H10" s="45" t="s">
        <v>101</v>
      </c>
      <c r="I10" s="35">
        <v>5</v>
      </c>
      <c r="J10" s="35">
        <v>2.7</v>
      </c>
      <c r="K10" s="35">
        <v>0.5</v>
      </c>
      <c r="L10" s="35">
        <v>0.5</v>
      </c>
      <c r="M10" s="33">
        <v>0</v>
      </c>
      <c r="N10" s="32" t="s">
        <v>102</v>
      </c>
    </row>
    <row r="11" ht="27" spans="1:14">
      <c r="A11" s="46"/>
      <c r="B11" s="47"/>
      <c r="C11" s="46"/>
      <c r="D11" s="35">
        <v>0.4</v>
      </c>
      <c r="E11" s="48"/>
      <c r="F11" s="47"/>
      <c r="G11" s="47"/>
      <c r="H11" s="46"/>
      <c r="I11" s="35">
        <v>1.875</v>
      </c>
      <c r="J11" s="35">
        <v>1.5</v>
      </c>
      <c r="K11" s="35">
        <v>0.4</v>
      </c>
      <c r="L11" s="35">
        <v>0.4</v>
      </c>
      <c r="M11" s="33">
        <v>0</v>
      </c>
      <c r="N11" s="32" t="s">
        <v>103</v>
      </c>
    </row>
    <row r="12" ht="27" spans="1:14">
      <c r="A12" s="49"/>
      <c r="B12" s="50"/>
      <c r="C12" s="49"/>
      <c r="D12" s="35">
        <v>0.8</v>
      </c>
      <c r="E12" s="51"/>
      <c r="F12" s="50"/>
      <c r="G12" s="50"/>
      <c r="H12" s="49"/>
      <c r="I12" s="35">
        <v>2.866</v>
      </c>
      <c r="J12" s="35">
        <v>2.28</v>
      </c>
      <c r="K12" s="35">
        <v>0.8</v>
      </c>
      <c r="L12" s="35">
        <v>0.8</v>
      </c>
      <c r="M12" s="33">
        <v>0</v>
      </c>
      <c r="N12" s="32" t="s">
        <v>104</v>
      </c>
    </row>
    <row r="13" ht="40.5" spans="1:14">
      <c r="A13" s="42" t="s">
        <v>105</v>
      </c>
      <c r="B13" s="43" t="s">
        <v>106</v>
      </c>
      <c r="C13" s="45" t="s">
        <v>97</v>
      </c>
      <c r="D13" s="35">
        <v>0.5</v>
      </c>
      <c r="E13" s="44" t="s">
        <v>98</v>
      </c>
      <c r="F13" s="43" t="s">
        <v>99</v>
      </c>
      <c r="G13" s="43" t="s">
        <v>100</v>
      </c>
      <c r="H13" s="45" t="s">
        <v>107</v>
      </c>
      <c r="I13" s="35">
        <v>3.6</v>
      </c>
      <c r="J13" s="35">
        <v>1.76</v>
      </c>
      <c r="K13" s="35">
        <v>0.5</v>
      </c>
      <c r="L13" s="35">
        <v>0.5</v>
      </c>
      <c r="M13" s="33">
        <v>0</v>
      </c>
      <c r="N13" s="34" t="s">
        <v>108</v>
      </c>
    </row>
    <row r="14" ht="40.5" spans="1:14">
      <c r="A14" s="49"/>
      <c r="B14" s="50"/>
      <c r="C14" s="49"/>
      <c r="D14" s="35">
        <v>1</v>
      </c>
      <c r="E14" s="51"/>
      <c r="F14" s="50"/>
      <c r="G14" s="50"/>
      <c r="H14" s="49"/>
      <c r="I14" s="35">
        <v>8.65</v>
      </c>
      <c r="J14" s="35">
        <v>6.25</v>
      </c>
      <c r="K14" s="35">
        <v>1</v>
      </c>
      <c r="L14" s="35">
        <v>1</v>
      </c>
      <c r="M14" s="33">
        <v>0</v>
      </c>
      <c r="N14" s="34" t="s">
        <v>109</v>
      </c>
    </row>
    <row r="15" ht="27" spans="1:14">
      <c r="A15" s="32" t="s">
        <v>110</v>
      </c>
      <c r="B15" s="33" t="s">
        <v>111</v>
      </c>
      <c r="C15" s="32" t="s">
        <v>97</v>
      </c>
      <c r="D15" s="35">
        <v>0.65</v>
      </c>
      <c r="E15" s="36" t="s">
        <v>112</v>
      </c>
      <c r="F15" s="33" t="s">
        <v>113</v>
      </c>
      <c r="G15" s="33" t="s">
        <v>100</v>
      </c>
      <c r="H15" s="34" t="s">
        <v>114</v>
      </c>
      <c r="I15" s="35">
        <v>3</v>
      </c>
      <c r="J15" s="35">
        <v>1.6</v>
      </c>
      <c r="K15" s="35">
        <v>0.65</v>
      </c>
      <c r="L15" s="35">
        <v>0.65</v>
      </c>
      <c r="M15" s="33">
        <v>0</v>
      </c>
      <c r="N15" s="32" t="s">
        <v>115</v>
      </c>
    </row>
    <row r="16" ht="27" spans="1:14">
      <c r="A16" s="32" t="s">
        <v>116</v>
      </c>
      <c r="B16" s="33" t="s">
        <v>117</v>
      </c>
      <c r="C16" s="32" t="s">
        <v>97</v>
      </c>
      <c r="D16" s="35">
        <v>0.4</v>
      </c>
      <c r="E16" s="36" t="s">
        <v>98</v>
      </c>
      <c r="F16" s="33" t="s">
        <v>118</v>
      </c>
      <c r="G16" s="33" t="s">
        <v>119</v>
      </c>
      <c r="H16" s="34" t="s">
        <v>101</v>
      </c>
      <c r="I16" s="52">
        <v>2.7</v>
      </c>
      <c r="J16" s="52">
        <v>1.8</v>
      </c>
      <c r="K16" s="35">
        <v>0.4</v>
      </c>
      <c r="L16" s="35">
        <v>0.4</v>
      </c>
      <c r="M16" s="33">
        <v>0</v>
      </c>
      <c r="N16" s="45" t="s">
        <v>120</v>
      </c>
    </row>
    <row r="17" ht="27" spans="1:14">
      <c r="A17" s="32" t="s">
        <v>121</v>
      </c>
      <c r="B17" s="33" t="s">
        <v>122</v>
      </c>
      <c r="C17" s="32" t="s">
        <v>97</v>
      </c>
      <c r="D17" s="35">
        <v>0.5</v>
      </c>
      <c r="E17" s="36" t="s">
        <v>123</v>
      </c>
      <c r="F17" s="33" t="s">
        <v>124</v>
      </c>
      <c r="G17" s="33" t="s">
        <v>119</v>
      </c>
      <c r="H17" s="34" t="s">
        <v>125</v>
      </c>
      <c r="I17" s="81"/>
      <c r="J17" s="81"/>
      <c r="K17" s="35">
        <v>0.5</v>
      </c>
      <c r="L17" s="35">
        <v>0.5</v>
      </c>
      <c r="M17" s="33">
        <v>0</v>
      </c>
      <c r="N17" s="49"/>
    </row>
    <row r="18" ht="40.5" spans="1:14">
      <c r="A18" s="32" t="s">
        <v>126</v>
      </c>
      <c r="B18" s="33" t="s">
        <v>127</v>
      </c>
      <c r="C18" s="34" t="s">
        <v>97</v>
      </c>
      <c r="D18" s="35">
        <v>0.5</v>
      </c>
      <c r="E18" s="36" t="s">
        <v>98</v>
      </c>
      <c r="F18" s="33" t="s">
        <v>128</v>
      </c>
      <c r="G18" s="33" t="s">
        <v>17</v>
      </c>
      <c r="H18" s="34" t="s">
        <v>107</v>
      </c>
      <c r="I18" s="35">
        <v>2</v>
      </c>
      <c r="J18" s="35">
        <v>1.6</v>
      </c>
      <c r="K18" s="35">
        <v>0.5</v>
      </c>
      <c r="L18" s="35">
        <v>0.5</v>
      </c>
      <c r="M18" s="33">
        <v>0</v>
      </c>
      <c r="N18" s="34" t="s">
        <v>129</v>
      </c>
    </row>
    <row r="19" ht="27" spans="1:14">
      <c r="A19" s="42" t="s">
        <v>130</v>
      </c>
      <c r="B19" s="43" t="s">
        <v>131</v>
      </c>
      <c r="C19" s="42" t="s">
        <v>97</v>
      </c>
      <c r="D19" s="52">
        <v>0.25</v>
      </c>
      <c r="E19" s="53" t="s">
        <v>123</v>
      </c>
      <c r="F19" s="33" t="s">
        <v>37</v>
      </c>
      <c r="G19" s="33" t="s">
        <v>17</v>
      </c>
      <c r="H19" s="34" t="s">
        <v>89</v>
      </c>
      <c r="I19" s="35">
        <v>2.32</v>
      </c>
      <c r="J19" s="35">
        <v>1.624</v>
      </c>
      <c r="K19" s="52">
        <v>0.25</v>
      </c>
      <c r="L19" s="52">
        <v>0.25</v>
      </c>
      <c r="M19" s="33">
        <v>0</v>
      </c>
      <c r="N19" s="34" t="s">
        <v>132</v>
      </c>
    </row>
    <row r="20" ht="40.5" spans="1:14">
      <c r="A20" s="34" t="s">
        <v>133</v>
      </c>
      <c r="B20" s="32">
        <v>2005877</v>
      </c>
      <c r="C20" s="34" t="s">
        <v>97</v>
      </c>
      <c r="D20" s="35">
        <v>0.25</v>
      </c>
      <c r="E20" s="54">
        <v>44069</v>
      </c>
      <c r="F20" s="55">
        <v>0.0325</v>
      </c>
      <c r="G20" s="56" t="s">
        <v>134</v>
      </c>
      <c r="H20" s="56" t="s">
        <v>101</v>
      </c>
      <c r="I20" s="35">
        <v>1.4</v>
      </c>
      <c r="J20" s="35">
        <v>0.6</v>
      </c>
      <c r="K20" s="35">
        <v>0.25</v>
      </c>
      <c r="L20" s="35">
        <v>0.25</v>
      </c>
      <c r="M20" s="33">
        <v>0</v>
      </c>
      <c r="N20" s="32" t="s">
        <v>135</v>
      </c>
    </row>
    <row r="21" ht="27" spans="1:14">
      <c r="A21" s="34" t="s">
        <v>136</v>
      </c>
      <c r="B21" s="32">
        <v>2005878</v>
      </c>
      <c r="C21" s="34" t="s">
        <v>97</v>
      </c>
      <c r="D21" s="35">
        <v>0.8</v>
      </c>
      <c r="E21" s="54">
        <v>44069</v>
      </c>
      <c r="F21" s="57">
        <v>0.0372</v>
      </c>
      <c r="G21" s="58" t="s">
        <v>134</v>
      </c>
      <c r="H21" s="58" t="s">
        <v>101</v>
      </c>
      <c r="I21" s="35">
        <v>3.5</v>
      </c>
      <c r="J21" s="35">
        <v>1.2</v>
      </c>
      <c r="K21" s="35">
        <v>0.8</v>
      </c>
      <c r="L21" s="35">
        <v>0.8</v>
      </c>
      <c r="M21" s="33">
        <v>0</v>
      </c>
      <c r="N21" s="32" t="s">
        <v>137</v>
      </c>
    </row>
    <row r="22" ht="27" spans="1:14">
      <c r="A22" s="32"/>
      <c r="B22" s="32"/>
      <c r="C22" s="32"/>
      <c r="D22" s="35">
        <v>0.8</v>
      </c>
      <c r="E22" s="33"/>
      <c r="F22" s="50"/>
      <c r="G22" s="50"/>
      <c r="H22" s="50"/>
      <c r="I22" s="35">
        <v>2.9</v>
      </c>
      <c r="J22" s="35">
        <v>1.2</v>
      </c>
      <c r="K22" s="35">
        <v>0.8</v>
      </c>
      <c r="L22" s="35">
        <v>0.8</v>
      </c>
      <c r="M22" s="33">
        <v>0</v>
      </c>
      <c r="N22" s="32" t="s">
        <v>138</v>
      </c>
    </row>
    <row r="23" ht="54" spans="1:14">
      <c r="A23" s="59" t="s">
        <v>139</v>
      </c>
      <c r="B23" s="59">
        <v>173548</v>
      </c>
      <c r="C23" s="59" t="s">
        <v>140</v>
      </c>
      <c r="D23" s="60">
        <v>2.8</v>
      </c>
      <c r="E23" s="61">
        <v>44264</v>
      </c>
      <c r="F23" s="59">
        <v>3.5</v>
      </c>
      <c r="G23" s="59" t="s">
        <v>141</v>
      </c>
      <c r="H23" s="62" t="s">
        <v>142</v>
      </c>
      <c r="I23" s="60">
        <v>2.8</v>
      </c>
      <c r="J23" s="60">
        <v>2.8</v>
      </c>
      <c r="K23" s="60">
        <v>2.8</v>
      </c>
      <c r="L23" s="60">
        <v>2.8</v>
      </c>
      <c r="M23" s="33">
        <v>0</v>
      </c>
      <c r="N23" s="59" t="s">
        <v>143</v>
      </c>
    </row>
    <row r="24" ht="27" spans="1:14">
      <c r="A24" s="59" t="s">
        <v>144</v>
      </c>
      <c r="B24" s="59">
        <v>173724</v>
      </c>
      <c r="C24" s="59" t="s">
        <v>97</v>
      </c>
      <c r="D24" s="60">
        <v>0.3</v>
      </c>
      <c r="E24" s="61">
        <v>44357</v>
      </c>
      <c r="F24" s="59">
        <v>3.34</v>
      </c>
      <c r="G24" s="59" t="s">
        <v>17</v>
      </c>
      <c r="H24" s="62" t="s">
        <v>89</v>
      </c>
      <c r="I24" s="60">
        <v>2.32</v>
      </c>
      <c r="J24" s="60">
        <v>1.624</v>
      </c>
      <c r="K24" s="60">
        <v>0.3</v>
      </c>
      <c r="L24" s="60">
        <v>0.3</v>
      </c>
      <c r="M24" s="33">
        <v>0</v>
      </c>
      <c r="N24" s="59" t="s">
        <v>132</v>
      </c>
    </row>
    <row r="25" ht="27" spans="1:14">
      <c r="A25" s="59" t="s">
        <v>145</v>
      </c>
      <c r="B25" s="59">
        <v>173731</v>
      </c>
      <c r="C25" s="63" t="s">
        <v>97</v>
      </c>
      <c r="D25" s="60">
        <v>0.5</v>
      </c>
      <c r="E25" s="61">
        <v>44357</v>
      </c>
      <c r="F25" s="59">
        <v>3.34</v>
      </c>
      <c r="G25" s="59" t="s">
        <v>17</v>
      </c>
      <c r="H25" s="62" t="s">
        <v>107</v>
      </c>
      <c r="I25" s="60">
        <v>5.25</v>
      </c>
      <c r="J25" s="60">
        <v>2</v>
      </c>
      <c r="K25" s="60">
        <v>0.5</v>
      </c>
      <c r="L25" s="60">
        <v>0.5</v>
      </c>
      <c r="M25" s="33">
        <v>0</v>
      </c>
      <c r="N25" s="59" t="s">
        <v>146</v>
      </c>
    </row>
    <row r="26" ht="27" spans="1:14">
      <c r="A26" s="64" t="s">
        <v>147</v>
      </c>
      <c r="B26" s="64">
        <v>173870</v>
      </c>
      <c r="C26" s="64" t="s">
        <v>97</v>
      </c>
      <c r="D26" s="60">
        <v>0.15</v>
      </c>
      <c r="E26" s="65">
        <v>44497</v>
      </c>
      <c r="F26" s="64">
        <v>3.59</v>
      </c>
      <c r="G26" s="64" t="s">
        <v>100</v>
      </c>
      <c r="H26" s="66" t="s">
        <v>101</v>
      </c>
      <c r="I26" s="86">
        <v>2.866</v>
      </c>
      <c r="J26" s="86">
        <v>2.28</v>
      </c>
      <c r="K26" s="60">
        <v>0.15</v>
      </c>
      <c r="L26" s="60">
        <v>0.15</v>
      </c>
      <c r="M26" s="33">
        <v>0</v>
      </c>
      <c r="N26" s="87" t="s">
        <v>104</v>
      </c>
    </row>
    <row r="27" ht="27" spans="1:14">
      <c r="A27" s="67"/>
      <c r="B27" s="67"/>
      <c r="C27" s="67"/>
      <c r="D27" s="60">
        <v>1</v>
      </c>
      <c r="E27" s="68"/>
      <c r="F27" s="67"/>
      <c r="G27" s="67"/>
      <c r="H27" s="69"/>
      <c r="I27" s="60">
        <v>3</v>
      </c>
      <c r="J27" s="60">
        <v>2.3</v>
      </c>
      <c r="K27" s="60">
        <v>1</v>
      </c>
      <c r="L27" s="60">
        <v>1</v>
      </c>
      <c r="M27" s="33">
        <v>0</v>
      </c>
      <c r="N27" s="59" t="s">
        <v>148</v>
      </c>
    </row>
    <row r="28" ht="27" spans="1:14">
      <c r="A28" s="70"/>
      <c r="B28" s="70"/>
      <c r="C28" s="70"/>
      <c r="D28" s="60">
        <v>1</v>
      </c>
      <c r="E28" s="71"/>
      <c r="F28" s="70"/>
      <c r="G28" s="70"/>
      <c r="H28" s="72"/>
      <c r="I28" s="86">
        <v>5</v>
      </c>
      <c r="J28" s="86">
        <v>2.7</v>
      </c>
      <c r="K28" s="60">
        <v>1</v>
      </c>
      <c r="L28" s="60">
        <v>1</v>
      </c>
      <c r="M28" s="33">
        <v>0</v>
      </c>
      <c r="N28" s="87" t="s">
        <v>102</v>
      </c>
    </row>
    <row r="29" ht="40.5" spans="1:14">
      <c r="A29" s="64" t="s">
        <v>149</v>
      </c>
      <c r="B29" s="64">
        <v>173875</v>
      </c>
      <c r="C29" s="66" t="s">
        <v>97</v>
      </c>
      <c r="D29" s="60">
        <v>0.2</v>
      </c>
      <c r="E29" s="65">
        <v>44497</v>
      </c>
      <c r="F29" s="64">
        <v>3.59</v>
      </c>
      <c r="G29" s="66" t="s">
        <v>150</v>
      </c>
      <c r="H29" s="66" t="s">
        <v>107</v>
      </c>
      <c r="I29" s="60">
        <v>3.6</v>
      </c>
      <c r="J29" s="60">
        <v>1.76</v>
      </c>
      <c r="K29" s="60">
        <v>0.2</v>
      </c>
      <c r="L29" s="60">
        <v>0.2</v>
      </c>
      <c r="M29" s="33">
        <v>0</v>
      </c>
      <c r="N29" s="59" t="s">
        <v>108</v>
      </c>
    </row>
    <row r="30" ht="40.5" spans="1:14">
      <c r="A30" s="70"/>
      <c r="B30" s="70"/>
      <c r="C30" s="70"/>
      <c r="D30" s="60">
        <v>3</v>
      </c>
      <c r="E30" s="71"/>
      <c r="F30" s="70"/>
      <c r="G30" s="72"/>
      <c r="H30" s="72"/>
      <c r="I30" s="60">
        <v>10.01</v>
      </c>
      <c r="J30" s="60">
        <v>7.8</v>
      </c>
      <c r="K30" s="60">
        <v>3</v>
      </c>
      <c r="L30" s="60">
        <v>3</v>
      </c>
      <c r="M30" s="33">
        <v>0</v>
      </c>
      <c r="N30" s="59" t="s">
        <v>151</v>
      </c>
    </row>
    <row r="31" ht="27" spans="1:14">
      <c r="A31" s="64" t="s">
        <v>152</v>
      </c>
      <c r="B31" s="64">
        <v>173874</v>
      </c>
      <c r="C31" s="64" t="s">
        <v>97</v>
      </c>
      <c r="D31" s="60">
        <v>0.3</v>
      </c>
      <c r="E31" s="65">
        <v>44497</v>
      </c>
      <c r="F31" s="64">
        <v>3.23</v>
      </c>
      <c r="G31" s="66" t="s">
        <v>153</v>
      </c>
      <c r="H31" s="66" t="s">
        <v>107</v>
      </c>
      <c r="I31" s="60">
        <v>5.25</v>
      </c>
      <c r="J31" s="60">
        <v>2</v>
      </c>
      <c r="K31" s="60">
        <v>0.3</v>
      </c>
      <c r="L31" s="60">
        <v>0.3</v>
      </c>
      <c r="M31" s="33">
        <v>0</v>
      </c>
      <c r="N31" s="59" t="s">
        <v>146</v>
      </c>
    </row>
    <row r="32" ht="40.5" spans="1:14">
      <c r="A32" s="70"/>
      <c r="B32" s="70"/>
      <c r="C32" s="70"/>
      <c r="D32" s="60">
        <v>0.3</v>
      </c>
      <c r="E32" s="71"/>
      <c r="F32" s="70"/>
      <c r="G32" s="72"/>
      <c r="H32" s="72"/>
      <c r="I32" s="60">
        <v>2</v>
      </c>
      <c r="J32" s="60">
        <v>1.6</v>
      </c>
      <c r="K32" s="60">
        <v>0.3</v>
      </c>
      <c r="L32" s="60">
        <v>0.3</v>
      </c>
      <c r="M32" s="33">
        <v>0</v>
      </c>
      <c r="N32" s="59" t="s">
        <v>129</v>
      </c>
    </row>
    <row r="33" ht="27" spans="1:14">
      <c r="A33" s="59" t="s">
        <v>154</v>
      </c>
      <c r="B33" s="59">
        <v>2171196</v>
      </c>
      <c r="C33" s="59" t="s">
        <v>97</v>
      </c>
      <c r="D33" s="60">
        <v>0.2</v>
      </c>
      <c r="E33" s="61">
        <v>44509</v>
      </c>
      <c r="F33" s="59">
        <v>3.02</v>
      </c>
      <c r="G33" s="62" t="s">
        <v>155</v>
      </c>
      <c r="H33" s="62" t="s">
        <v>101</v>
      </c>
      <c r="I33" s="60">
        <v>1.12</v>
      </c>
      <c r="J33" s="60">
        <v>0.54</v>
      </c>
      <c r="K33" s="60">
        <v>0.2</v>
      </c>
      <c r="L33" s="60">
        <v>0.2</v>
      </c>
      <c r="M33" s="33">
        <v>0</v>
      </c>
      <c r="N33" s="59" t="s">
        <v>156</v>
      </c>
    </row>
    <row r="34" ht="27" spans="1:14">
      <c r="A34" s="59" t="s">
        <v>157</v>
      </c>
      <c r="B34" s="59" t="s">
        <v>158</v>
      </c>
      <c r="C34" s="59" t="s">
        <v>97</v>
      </c>
      <c r="D34" s="60">
        <v>0.5</v>
      </c>
      <c r="E34" s="61" t="s">
        <v>159</v>
      </c>
      <c r="F34" s="59" t="s">
        <v>160</v>
      </c>
      <c r="G34" s="62" t="s">
        <v>100</v>
      </c>
      <c r="H34" s="62" t="s">
        <v>101</v>
      </c>
      <c r="I34" s="60">
        <v>2.866</v>
      </c>
      <c r="J34" s="60">
        <v>2.28</v>
      </c>
      <c r="K34" s="60">
        <v>0.5</v>
      </c>
      <c r="L34" s="60">
        <v>0.5</v>
      </c>
      <c r="M34" s="33">
        <v>0</v>
      </c>
      <c r="N34" s="59" t="s">
        <v>104</v>
      </c>
    </row>
    <row r="35" ht="40.5" spans="1:14">
      <c r="A35" s="59" t="s">
        <v>161</v>
      </c>
      <c r="B35" s="59" t="s">
        <v>162</v>
      </c>
      <c r="C35" s="59" t="s">
        <v>97</v>
      </c>
      <c r="D35" s="60">
        <v>0.8</v>
      </c>
      <c r="E35" s="61" t="s">
        <v>163</v>
      </c>
      <c r="F35" s="59" t="s">
        <v>164</v>
      </c>
      <c r="G35" s="62" t="s">
        <v>17</v>
      </c>
      <c r="H35" s="62" t="s">
        <v>107</v>
      </c>
      <c r="I35" s="60">
        <v>2</v>
      </c>
      <c r="J35" s="60">
        <v>1.6</v>
      </c>
      <c r="K35" s="60">
        <v>0.8</v>
      </c>
      <c r="L35" s="60">
        <v>0.8</v>
      </c>
      <c r="M35" s="33">
        <v>0</v>
      </c>
      <c r="N35" s="59" t="s">
        <v>129</v>
      </c>
    </row>
    <row r="36" ht="27" spans="1:14">
      <c r="A36" s="59" t="s">
        <v>165</v>
      </c>
      <c r="B36" s="59" t="s">
        <v>166</v>
      </c>
      <c r="C36" s="59" t="s">
        <v>97</v>
      </c>
      <c r="D36" s="60">
        <v>0.8</v>
      </c>
      <c r="E36" s="61" t="s">
        <v>163</v>
      </c>
      <c r="F36" s="59" t="s">
        <v>167</v>
      </c>
      <c r="G36" s="62" t="s">
        <v>100</v>
      </c>
      <c r="H36" s="62" t="s">
        <v>107</v>
      </c>
      <c r="I36" s="60">
        <v>2.3539</v>
      </c>
      <c r="J36" s="60">
        <v>1.86</v>
      </c>
      <c r="K36" s="60">
        <v>0.8</v>
      </c>
      <c r="L36" s="60">
        <v>0.8</v>
      </c>
      <c r="M36" s="33">
        <v>0</v>
      </c>
      <c r="N36" s="59" t="s">
        <v>168</v>
      </c>
    </row>
    <row r="37" ht="27" spans="1:14">
      <c r="A37" s="64" t="s">
        <v>169</v>
      </c>
      <c r="B37" s="64" t="s">
        <v>170</v>
      </c>
      <c r="C37" s="64" t="s">
        <v>97</v>
      </c>
      <c r="D37" s="60">
        <v>0.5</v>
      </c>
      <c r="E37" s="65" t="s">
        <v>163</v>
      </c>
      <c r="F37" s="64" t="s">
        <v>164</v>
      </c>
      <c r="G37" s="66" t="s">
        <v>17</v>
      </c>
      <c r="H37" s="66" t="s">
        <v>101</v>
      </c>
      <c r="I37" s="60">
        <v>5.785</v>
      </c>
      <c r="J37" s="60">
        <v>2.7</v>
      </c>
      <c r="K37" s="60">
        <v>0.5</v>
      </c>
      <c r="L37" s="60">
        <v>0.5</v>
      </c>
      <c r="M37" s="33">
        <v>0</v>
      </c>
      <c r="N37" s="59" t="s">
        <v>171</v>
      </c>
    </row>
    <row r="38" ht="40.5" spans="1:14">
      <c r="A38" s="67"/>
      <c r="B38" s="67"/>
      <c r="C38" s="67"/>
      <c r="D38" s="60">
        <v>1.12</v>
      </c>
      <c r="E38" s="68"/>
      <c r="F38" s="67"/>
      <c r="G38" s="69"/>
      <c r="H38" s="69"/>
      <c r="I38" s="60">
        <v>3.25</v>
      </c>
      <c r="J38" s="60">
        <v>1.16</v>
      </c>
      <c r="K38" s="60">
        <v>1.12</v>
      </c>
      <c r="L38" s="60">
        <v>1.12</v>
      </c>
      <c r="M38" s="33">
        <v>0</v>
      </c>
      <c r="N38" s="59" t="s">
        <v>172</v>
      </c>
    </row>
    <row r="39" ht="27" spans="1:14">
      <c r="A39" s="64" t="s">
        <v>173</v>
      </c>
      <c r="B39" s="64" t="s">
        <v>174</v>
      </c>
      <c r="C39" s="64" t="s">
        <v>97</v>
      </c>
      <c r="D39" s="60">
        <v>0.2</v>
      </c>
      <c r="E39" s="65" t="s">
        <v>163</v>
      </c>
      <c r="F39" s="64" t="s">
        <v>167</v>
      </c>
      <c r="G39" s="66" t="s">
        <v>100</v>
      </c>
      <c r="H39" s="66" t="s">
        <v>101</v>
      </c>
      <c r="I39" s="60">
        <v>1.875</v>
      </c>
      <c r="J39" s="60">
        <v>1.5</v>
      </c>
      <c r="K39" s="60">
        <v>0.2</v>
      </c>
      <c r="L39" s="60">
        <v>0.2</v>
      </c>
      <c r="M39" s="33">
        <v>0</v>
      </c>
      <c r="N39" s="59" t="s">
        <v>103</v>
      </c>
    </row>
    <row r="40" ht="27" spans="1:14">
      <c r="A40" s="67"/>
      <c r="B40" s="67"/>
      <c r="C40" s="67"/>
      <c r="D40" s="60">
        <v>1</v>
      </c>
      <c r="E40" s="68"/>
      <c r="F40" s="67"/>
      <c r="G40" s="69"/>
      <c r="H40" s="69"/>
      <c r="I40" s="60">
        <v>5.33</v>
      </c>
      <c r="J40" s="60">
        <v>4</v>
      </c>
      <c r="K40" s="60">
        <v>1</v>
      </c>
      <c r="L40" s="60">
        <v>1</v>
      </c>
      <c r="M40" s="33">
        <v>0</v>
      </c>
      <c r="N40" s="59" t="s">
        <v>175</v>
      </c>
    </row>
    <row r="41" ht="27" spans="1:14">
      <c r="A41" s="70"/>
      <c r="B41" s="70"/>
      <c r="C41" s="70"/>
      <c r="D41" s="60">
        <v>0.4</v>
      </c>
      <c r="E41" s="71"/>
      <c r="F41" s="70"/>
      <c r="G41" s="72"/>
      <c r="H41" s="72"/>
      <c r="I41" s="60">
        <v>3.5</v>
      </c>
      <c r="J41" s="60">
        <v>1.2</v>
      </c>
      <c r="K41" s="60">
        <v>0.4</v>
      </c>
      <c r="L41" s="60">
        <v>0.4</v>
      </c>
      <c r="M41" s="33">
        <v>0</v>
      </c>
      <c r="N41" s="59" t="s">
        <v>137</v>
      </c>
    </row>
    <row r="42" ht="40.5" spans="1:14">
      <c r="A42" s="59" t="s">
        <v>176</v>
      </c>
      <c r="B42" s="59" t="s">
        <v>177</v>
      </c>
      <c r="C42" s="59" t="s">
        <v>97</v>
      </c>
      <c r="D42" s="60">
        <v>0.4</v>
      </c>
      <c r="E42" s="61" t="s">
        <v>163</v>
      </c>
      <c r="F42" s="59" t="s">
        <v>178</v>
      </c>
      <c r="G42" s="62" t="s">
        <v>119</v>
      </c>
      <c r="H42" s="62" t="s">
        <v>101</v>
      </c>
      <c r="I42" s="60">
        <v>2.7</v>
      </c>
      <c r="J42" s="60">
        <v>1.8</v>
      </c>
      <c r="K42" s="60">
        <v>0.4</v>
      </c>
      <c r="L42" s="60">
        <v>0.4</v>
      </c>
      <c r="M42" s="33">
        <v>0</v>
      </c>
      <c r="N42" s="59" t="s">
        <v>120</v>
      </c>
    </row>
    <row r="43" ht="27" spans="1:14">
      <c r="A43" s="59" t="s">
        <v>179</v>
      </c>
      <c r="B43" s="59" t="s">
        <v>180</v>
      </c>
      <c r="C43" s="59" t="s">
        <v>97</v>
      </c>
      <c r="D43" s="60">
        <v>0.2</v>
      </c>
      <c r="E43" s="61" t="s">
        <v>181</v>
      </c>
      <c r="F43" s="59" t="s">
        <v>182</v>
      </c>
      <c r="G43" s="62" t="s">
        <v>17</v>
      </c>
      <c r="H43" s="62" t="s">
        <v>89</v>
      </c>
      <c r="I43" s="60">
        <v>2.320001</v>
      </c>
      <c r="J43" s="60">
        <v>1.624</v>
      </c>
      <c r="K43" s="60">
        <v>0.2</v>
      </c>
      <c r="L43" s="60">
        <v>0.2</v>
      </c>
      <c r="M43" s="33">
        <v>0</v>
      </c>
      <c r="N43" s="59" t="s">
        <v>132</v>
      </c>
    </row>
    <row r="44" ht="40.5" spans="1:14">
      <c r="A44" s="59" t="s">
        <v>183</v>
      </c>
      <c r="B44" s="59" t="s">
        <v>184</v>
      </c>
      <c r="C44" s="59" t="s">
        <v>97</v>
      </c>
      <c r="D44" s="60">
        <v>0.2</v>
      </c>
      <c r="E44" s="61" t="s">
        <v>181</v>
      </c>
      <c r="F44" s="59" t="s">
        <v>182</v>
      </c>
      <c r="G44" s="62" t="s">
        <v>17</v>
      </c>
      <c r="H44" s="62" t="s">
        <v>107</v>
      </c>
      <c r="I44" s="60">
        <v>0.8</v>
      </c>
      <c r="J44" s="60">
        <v>0.5</v>
      </c>
      <c r="K44" s="60">
        <v>0.2</v>
      </c>
      <c r="L44" s="60">
        <v>0.2</v>
      </c>
      <c r="M44" s="33">
        <v>0</v>
      </c>
      <c r="N44" s="59" t="s">
        <v>185</v>
      </c>
    </row>
    <row r="45" ht="40.5" spans="1:14">
      <c r="A45" s="59" t="s">
        <v>186</v>
      </c>
      <c r="B45" s="59" t="s">
        <v>187</v>
      </c>
      <c r="C45" s="59" t="s">
        <v>97</v>
      </c>
      <c r="D45" s="60">
        <v>2.2</v>
      </c>
      <c r="E45" s="61" t="s">
        <v>188</v>
      </c>
      <c r="F45" s="59" t="s">
        <v>189</v>
      </c>
      <c r="G45" s="62" t="s">
        <v>100</v>
      </c>
      <c r="H45" s="62" t="s">
        <v>107</v>
      </c>
      <c r="I45" s="60">
        <v>10.0087</v>
      </c>
      <c r="J45" s="60">
        <v>7.8</v>
      </c>
      <c r="K45" s="60">
        <v>2.2</v>
      </c>
      <c r="L45" s="60">
        <v>2.2</v>
      </c>
      <c r="M45" s="33">
        <v>0</v>
      </c>
      <c r="N45" s="59" t="s">
        <v>151</v>
      </c>
    </row>
    <row r="46" ht="27" spans="1:14">
      <c r="A46" s="64" t="s">
        <v>190</v>
      </c>
      <c r="B46" s="64" t="s">
        <v>191</v>
      </c>
      <c r="C46" s="64" t="s">
        <v>97</v>
      </c>
      <c r="D46" s="60">
        <v>0.15</v>
      </c>
      <c r="E46" s="65" t="s">
        <v>192</v>
      </c>
      <c r="F46" s="64" t="s">
        <v>50</v>
      </c>
      <c r="G46" s="66" t="s">
        <v>17</v>
      </c>
      <c r="H46" s="66" t="s">
        <v>101</v>
      </c>
      <c r="I46" s="60">
        <v>5.785</v>
      </c>
      <c r="J46" s="60">
        <v>2.7</v>
      </c>
      <c r="K46" s="60">
        <v>0.15</v>
      </c>
      <c r="L46" s="60">
        <v>0.15</v>
      </c>
      <c r="M46" s="33">
        <v>0</v>
      </c>
      <c r="N46" s="59" t="s">
        <v>171</v>
      </c>
    </row>
    <row r="47" ht="27" spans="1:14">
      <c r="A47" s="70"/>
      <c r="B47" s="70"/>
      <c r="C47" s="70"/>
      <c r="D47" s="60">
        <v>0.35</v>
      </c>
      <c r="E47" s="71"/>
      <c r="F47" s="70"/>
      <c r="G47" s="72"/>
      <c r="H47" s="72"/>
      <c r="I47" s="86">
        <v>5</v>
      </c>
      <c r="J47" s="86">
        <v>2.7</v>
      </c>
      <c r="K47" s="60">
        <v>0.35</v>
      </c>
      <c r="L47" s="60">
        <v>0.35</v>
      </c>
      <c r="M47" s="33">
        <v>0</v>
      </c>
      <c r="N47" s="87" t="s">
        <v>102</v>
      </c>
    </row>
    <row r="48" ht="27" spans="1:14">
      <c r="A48" s="59" t="s">
        <v>193</v>
      </c>
      <c r="B48" s="59" t="s">
        <v>194</v>
      </c>
      <c r="C48" s="59" t="s">
        <v>97</v>
      </c>
      <c r="D48" s="60">
        <v>0.7</v>
      </c>
      <c r="E48" s="61" t="s">
        <v>192</v>
      </c>
      <c r="F48" s="59" t="s">
        <v>195</v>
      </c>
      <c r="G48" s="62" t="s">
        <v>119</v>
      </c>
      <c r="H48" s="62" t="s">
        <v>101</v>
      </c>
      <c r="I48" s="60">
        <v>12.56</v>
      </c>
      <c r="J48" s="60">
        <v>6</v>
      </c>
      <c r="K48" s="60">
        <v>1.16</v>
      </c>
      <c r="L48" s="60">
        <v>0.7</v>
      </c>
      <c r="M48" s="33">
        <v>0</v>
      </c>
      <c r="N48" s="59" t="s">
        <v>196</v>
      </c>
    </row>
    <row r="49" ht="40.5" spans="1:14">
      <c r="A49" s="59" t="s">
        <v>197</v>
      </c>
      <c r="B49" s="59" t="s">
        <v>198</v>
      </c>
      <c r="C49" s="59" t="s">
        <v>97</v>
      </c>
      <c r="D49" s="60">
        <v>0.3</v>
      </c>
      <c r="E49" s="61" t="s">
        <v>192</v>
      </c>
      <c r="F49" s="59" t="s">
        <v>128</v>
      </c>
      <c r="G49" s="62" t="s">
        <v>100</v>
      </c>
      <c r="H49" s="62" t="s">
        <v>101</v>
      </c>
      <c r="I49" s="60">
        <v>3.6</v>
      </c>
      <c r="J49" s="60">
        <v>1.76</v>
      </c>
      <c r="K49" s="60">
        <v>0.3</v>
      </c>
      <c r="L49" s="60">
        <v>0.3</v>
      </c>
      <c r="M49" s="33">
        <v>0</v>
      </c>
      <c r="N49" s="59" t="s">
        <v>108</v>
      </c>
    </row>
    <row r="50" ht="27" spans="1:14">
      <c r="A50" s="59" t="s">
        <v>199</v>
      </c>
      <c r="B50" s="59" t="s">
        <v>200</v>
      </c>
      <c r="C50" s="59" t="s">
        <v>97</v>
      </c>
      <c r="D50" s="60">
        <v>1</v>
      </c>
      <c r="E50" s="61" t="s">
        <v>201</v>
      </c>
      <c r="F50" s="59" t="s">
        <v>202</v>
      </c>
      <c r="G50" s="62" t="s">
        <v>100</v>
      </c>
      <c r="H50" s="62" t="s">
        <v>101</v>
      </c>
      <c r="I50" s="60">
        <v>5.33</v>
      </c>
      <c r="J50" s="60">
        <v>4</v>
      </c>
      <c r="K50" s="60">
        <v>1</v>
      </c>
      <c r="L50" s="60">
        <v>1</v>
      </c>
      <c r="M50" s="33">
        <v>0</v>
      </c>
      <c r="N50" s="59" t="s">
        <v>175</v>
      </c>
    </row>
    <row r="51" ht="30" customHeight="1" spans="1:15">
      <c r="A51" s="73" t="s">
        <v>203</v>
      </c>
      <c r="B51" s="73" t="s">
        <v>204</v>
      </c>
      <c r="C51" s="59" t="s">
        <v>97</v>
      </c>
      <c r="D51" s="74">
        <v>1</v>
      </c>
      <c r="E51" s="75" t="s">
        <v>205</v>
      </c>
      <c r="F51" s="76">
        <v>2.58</v>
      </c>
      <c r="G51" s="76" t="s">
        <v>119</v>
      </c>
      <c r="H51" s="62" t="s">
        <v>101</v>
      </c>
      <c r="I51" s="88">
        <v>12.56</v>
      </c>
      <c r="J51" s="88">
        <v>6</v>
      </c>
      <c r="K51" s="88">
        <v>1</v>
      </c>
      <c r="L51" s="88">
        <v>1</v>
      </c>
      <c r="M51" s="89">
        <v>0</v>
      </c>
      <c r="N51" s="90" t="s">
        <v>196</v>
      </c>
      <c r="O51" s="91"/>
    </row>
    <row r="52" ht="30" customHeight="1" spans="1:14">
      <c r="A52" s="73" t="s">
        <v>206</v>
      </c>
      <c r="B52" s="73" t="s">
        <v>207</v>
      </c>
      <c r="C52" s="59" t="s">
        <v>97</v>
      </c>
      <c r="D52" s="74">
        <v>0.85</v>
      </c>
      <c r="E52" s="75" t="s">
        <v>208</v>
      </c>
      <c r="F52" s="76">
        <v>2.3</v>
      </c>
      <c r="G52" s="76" t="s">
        <v>100</v>
      </c>
      <c r="H52" s="62" t="s">
        <v>101</v>
      </c>
      <c r="I52" s="88">
        <v>5</v>
      </c>
      <c r="J52" s="88">
        <v>2.7</v>
      </c>
      <c r="K52" s="88">
        <v>0.85</v>
      </c>
      <c r="L52" s="88">
        <v>0.85</v>
      </c>
      <c r="M52" s="89">
        <v>0</v>
      </c>
      <c r="N52" s="92" t="s">
        <v>102</v>
      </c>
    </row>
    <row r="53" ht="30" customHeight="1" spans="1:14">
      <c r="A53" s="73" t="s">
        <v>209</v>
      </c>
      <c r="B53" s="73" t="s">
        <v>210</v>
      </c>
      <c r="C53" s="59" t="s">
        <v>97</v>
      </c>
      <c r="D53" s="74">
        <v>0.8</v>
      </c>
      <c r="E53" s="75" t="s">
        <v>208</v>
      </c>
      <c r="F53" s="76">
        <v>2.38</v>
      </c>
      <c r="G53" s="76" t="s">
        <v>119</v>
      </c>
      <c r="H53" s="62" t="s">
        <v>101</v>
      </c>
      <c r="I53" s="88">
        <v>12.2</v>
      </c>
      <c r="J53" s="88">
        <v>3.7</v>
      </c>
      <c r="K53" s="74">
        <v>0.8</v>
      </c>
      <c r="L53" s="74">
        <v>0.8</v>
      </c>
      <c r="M53" s="89">
        <v>0</v>
      </c>
      <c r="N53" s="92" t="s">
        <v>211</v>
      </c>
    </row>
    <row r="54" ht="30" customHeight="1" spans="1:14">
      <c r="A54" s="73" t="s">
        <v>212</v>
      </c>
      <c r="B54" s="73" t="s">
        <v>213</v>
      </c>
      <c r="C54" s="59" t="s">
        <v>97</v>
      </c>
      <c r="D54" s="74">
        <v>0.85</v>
      </c>
      <c r="E54" s="75" t="s">
        <v>208</v>
      </c>
      <c r="F54" s="76">
        <v>2.41</v>
      </c>
      <c r="G54" s="76" t="s">
        <v>214</v>
      </c>
      <c r="H54" s="62" t="s">
        <v>101</v>
      </c>
      <c r="I54" s="88">
        <v>4.5</v>
      </c>
      <c r="J54" s="88">
        <v>2.1</v>
      </c>
      <c r="K54" s="74">
        <v>0.85</v>
      </c>
      <c r="L54" s="74">
        <v>0.85</v>
      </c>
      <c r="M54" s="89">
        <v>0</v>
      </c>
      <c r="N54" s="93" t="s">
        <v>215</v>
      </c>
    </row>
    <row r="55" ht="30" customHeight="1" spans="1:14">
      <c r="A55" s="73" t="s">
        <v>206</v>
      </c>
      <c r="B55" s="73" t="s">
        <v>207</v>
      </c>
      <c r="C55" s="59" t="s">
        <v>97</v>
      </c>
      <c r="D55" s="74">
        <v>0.5</v>
      </c>
      <c r="E55" s="75" t="s">
        <v>208</v>
      </c>
      <c r="F55" s="76">
        <v>2.3</v>
      </c>
      <c r="G55" s="76" t="s">
        <v>100</v>
      </c>
      <c r="H55" s="62" t="s">
        <v>101</v>
      </c>
      <c r="I55" s="60">
        <v>5.33</v>
      </c>
      <c r="J55" s="60">
        <v>4</v>
      </c>
      <c r="K55" s="74">
        <v>0.5</v>
      </c>
      <c r="L55" s="74">
        <v>0.5</v>
      </c>
      <c r="M55" s="89">
        <v>0</v>
      </c>
      <c r="N55" s="93" t="s">
        <v>175</v>
      </c>
    </row>
    <row r="56" ht="30" customHeight="1"/>
  </sheetData>
  <autoFilter ref="A5:O64">
    <extLst/>
  </autoFilter>
  <mergeCells count="79">
    <mergeCell ref="A2:N2"/>
    <mergeCell ref="A4:G4"/>
    <mergeCell ref="I4:J4"/>
    <mergeCell ref="K4:L4"/>
    <mergeCell ref="A10:A12"/>
    <mergeCell ref="A13:A14"/>
    <mergeCell ref="A21:A22"/>
    <mergeCell ref="A26:A28"/>
    <mergeCell ref="A29:A30"/>
    <mergeCell ref="A31:A32"/>
    <mergeCell ref="A37:A38"/>
    <mergeCell ref="A39:A41"/>
    <mergeCell ref="A46:A47"/>
    <mergeCell ref="B10:B12"/>
    <mergeCell ref="B13:B14"/>
    <mergeCell ref="B21:B22"/>
    <mergeCell ref="B26:B28"/>
    <mergeCell ref="B29:B30"/>
    <mergeCell ref="B31:B32"/>
    <mergeCell ref="B37:B38"/>
    <mergeCell ref="B39:B41"/>
    <mergeCell ref="B46:B47"/>
    <mergeCell ref="C10:C12"/>
    <mergeCell ref="C13:C14"/>
    <mergeCell ref="C21:C22"/>
    <mergeCell ref="C26:C28"/>
    <mergeCell ref="C29:C30"/>
    <mergeCell ref="C31:C32"/>
    <mergeCell ref="C37:C38"/>
    <mergeCell ref="C39:C41"/>
    <mergeCell ref="C46:C47"/>
    <mergeCell ref="E10:E12"/>
    <mergeCell ref="E13:E14"/>
    <mergeCell ref="E21:E22"/>
    <mergeCell ref="E26:E28"/>
    <mergeCell ref="E29:E30"/>
    <mergeCell ref="E31:E32"/>
    <mergeCell ref="E37:E38"/>
    <mergeCell ref="E39:E41"/>
    <mergeCell ref="E46:E47"/>
    <mergeCell ref="F10:F12"/>
    <mergeCell ref="F13:F14"/>
    <mergeCell ref="F21:F22"/>
    <mergeCell ref="F26:F28"/>
    <mergeCell ref="F29:F30"/>
    <mergeCell ref="F31:F32"/>
    <mergeCell ref="F37:F38"/>
    <mergeCell ref="F39:F41"/>
    <mergeCell ref="F46:F47"/>
    <mergeCell ref="G10:G12"/>
    <mergeCell ref="G13:G14"/>
    <mergeCell ref="G21:G22"/>
    <mergeCell ref="G26:G28"/>
    <mergeCell ref="G29:G30"/>
    <mergeCell ref="G31:G32"/>
    <mergeCell ref="G37:G38"/>
    <mergeCell ref="G39:G41"/>
    <mergeCell ref="G46:G47"/>
    <mergeCell ref="H4:H5"/>
    <mergeCell ref="H10:H12"/>
    <mergeCell ref="H13:H14"/>
    <mergeCell ref="H21:H22"/>
    <mergeCell ref="H26:H28"/>
    <mergeCell ref="H29:H30"/>
    <mergeCell ref="H31:H32"/>
    <mergeCell ref="H37:H38"/>
    <mergeCell ref="H39:H41"/>
    <mergeCell ref="H46:H47"/>
    <mergeCell ref="I6:I7"/>
    <mergeCell ref="I8:I9"/>
    <mergeCell ref="I16:I17"/>
    <mergeCell ref="J6:J7"/>
    <mergeCell ref="J8:J9"/>
    <mergeCell ref="J16:J17"/>
    <mergeCell ref="M4:M5"/>
    <mergeCell ref="N4:N5"/>
    <mergeCell ref="N6:N7"/>
    <mergeCell ref="N8:N9"/>
    <mergeCell ref="N16:N17"/>
  </mergeCells>
  <pageMargins left="0.751388888888889" right="0.751388888888889" top="0.266666666666667" bottom="0.266666666666667" header="0" footer="0"/>
  <pageSetup paperSize="9" scale="9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2"/>
  <sheetViews>
    <sheetView workbookViewId="0">
      <pane ySplit="5" topLeftCell="A15" activePane="bottomLeft" state="frozen"/>
      <selection/>
      <selection pane="bottomLeft" activeCell="E20" sqref="E20"/>
    </sheetView>
  </sheetViews>
  <sheetFormatPr defaultColWidth="10" defaultRowHeight="13.5" outlineLevelCol="5"/>
  <cols>
    <col min="1" max="1" width="13.25" customWidth="1"/>
    <col min="2" max="2" width="20.25" customWidth="1"/>
    <col min="3" max="3" width="14.875" customWidth="1"/>
    <col min="4" max="4" width="28.25" customWidth="1"/>
    <col min="5" max="5" width="16.375" customWidth="1"/>
    <col min="6" max="6" width="0.125" customWidth="1"/>
    <col min="7" max="7" width="9.75" customWidth="1"/>
  </cols>
  <sheetData>
    <row r="1" ht="45" customHeight="1" spans="1:5">
      <c r="A1" s="1"/>
      <c r="E1" s="2" t="s">
        <v>216</v>
      </c>
    </row>
    <row r="2" ht="42" customHeight="1" spans="1:5">
      <c r="A2" s="3" t="s">
        <v>217</v>
      </c>
      <c r="B2" s="3"/>
      <c r="C2" s="3"/>
      <c r="D2" s="3"/>
      <c r="E2" s="3"/>
    </row>
    <row r="3" ht="21" customHeight="1" spans="1:5">
      <c r="A3" s="17"/>
      <c r="B3" s="17"/>
      <c r="C3" s="17"/>
      <c r="D3" s="17"/>
      <c r="E3" s="4" t="s">
        <v>2</v>
      </c>
    </row>
    <row r="4" ht="30" customHeight="1" spans="1:5">
      <c r="A4" s="5" t="s">
        <v>218</v>
      </c>
      <c r="B4" s="5" t="s">
        <v>219</v>
      </c>
      <c r="C4" s="5"/>
      <c r="D4" s="5" t="s">
        <v>220</v>
      </c>
      <c r="E4" s="5"/>
    </row>
    <row r="5" ht="30" customHeight="1" spans="1:5">
      <c r="A5" s="5"/>
      <c r="B5" s="5" t="s">
        <v>7</v>
      </c>
      <c r="C5" s="5" t="s">
        <v>221</v>
      </c>
      <c r="D5" s="5" t="s">
        <v>222</v>
      </c>
      <c r="E5" s="5" t="s">
        <v>221</v>
      </c>
    </row>
    <row r="6" ht="30" customHeight="1" spans="1:5">
      <c r="A6" s="5" t="s">
        <v>223</v>
      </c>
      <c r="B6" s="18"/>
      <c r="C6" s="19">
        <f>SUM(C7:C21)</f>
        <v>2.6361</v>
      </c>
      <c r="D6" s="18"/>
      <c r="E6" s="19">
        <f>SUM(E7:E21)</f>
        <v>2.6361</v>
      </c>
    </row>
    <row r="7" ht="30" customHeight="1" spans="1:6">
      <c r="A7" s="5">
        <v>1</v>
      </c>
      <c r="B7" s="8" t="s">
        <v>15</v>
      </c>
      <c r="C7" s="19">
        <v>0.0175</v>
      </c>
      <c r="D7" s="5" t="s">
        <v>224</v>
      </c>
      <c r="E7" s="19">
        <v>0.0175</v>
      </c>
      <c r="F7" s="20" t="s">
        <v>225</v>
      </c>
    </row>
    <row r="8" ht="30" customHeight="1" spans="1:6">
      <c r="A8" s="5">
        <v>3</v>
      </c>
      <c r="B8" s="8" t="s">
        <v>18</v>
      </c>
      <c r="C8" s="19">
        <v>0.075</v>
      </c>
      <c r="D8" s="5" t="s">
        <v>224</v>
      </c>
      <c r="E8" s="19">
        <v>0.075</v>
      </c>
      <c r="F8" s="20" t="s">
        <v>226</v>
      </c>
    </row>
    <row r="9" ht="30" customHeight="1" spans="1:6">
      <c r="A9" s="5">
        <v>4</v>
      </c>
      <c r="B9" s="21" t="s">
        <v>19</v>
      </c>
      <c r="C9" s="22">
        <v>0.098</v>
      </c>
      <c r="D9" s="5" t="s">
        <v>224</v>
      </c>
      <c r="E9" s="22">
        <v>0.098</v>
      </c>
      <c r="F9" s="20" t="s">
        <v>227</v>
      </c>
    </row>
    <row r="10" ht="30" customHeight="1" spans="1:6">
      <c r="A10" s="5">
        <v>7</v>
      </c>
      <c r="B10" s="8" t="s">
        <v>20</v>
      </c>
      <c r="C10" s="19">
        <v>0.011</v>
      </c>
      <c r="D10" s="5" t="s">
        <v>224</v>
      </c>
      <c r="E10" s="19">
        <v>0.011</v>
      </c>
      <c r="F10" s="20" t="s">
        <v>228</v>
      </c>
    </row>
    <row r="11" ht="30" customHeight="1" spans="1:5">
      <c r="A11" s="5">
        <v>8</v>
      </c>
      <c r="B11" s="8" t="s">
        <v>25</v>
      </c>
      <c r="C11" s="19">
        <v>0.04</v>
      </c>
      <c r="D11" s="5" t="s">
        <v>229</v>
      </c>
      <c r="E11" s="19">
        <v>0.04</v>
      </c>
    </row>
    <row r="12" ht="30" customHeight="1" spans="1:5">
      <c r="A12" s="5">
        <v>9</v>
      </c>
      <c r="B12" s="8" t="s">
        <v>30</v>
      </c>
      <c r="C12" s="19">
        <v>0.03</v>
      </c>
      <c r="D12" s="5" t="s">
        <v>230</v>
      </c>
      <c r="E12" s="19">
        <v>0.03</v>
      </c>
    </row>
    <row r="13" ht="30" customHeight="1" spans="1:5">
      <c r="A13" s="5">
        <v>10</v>
      </c>
      <c r="B13" s="8" t="s">
        <v>34</v>
      </c>
      <c r="C13" s="19">
        <v>0.02</v>
      </c>
      <c r="D13" s="5" t="s">
        <v>230</v>
      </c>
      <c r="E13" s="19">
        <v>0.02</v>
      </c>
    </row>
    <row r="14" ht="30" customHeight="1" spans="1:5">
      <c r="A14" s="5">
        <v>11</v>
      </c>
      <c r="B14" s="8" t="s">
        <v>38</v>
      </c>
      <c r="C14" s="19">
        <v>0.02</v>
      </c>
      <c r="D14" s="5" t="s">
        <v>231</v>
      </c>
      <c r="E14" s="19">
        <v>0.02</v>
      </c>
    </row>
    <row r="15" ht="30" customHeight="1" spans="1:5">
      <c r="A15" s="5">
        <v>12</v>
      </c>
      <c r="B15" s="8" t="s">
        <v>42</v>
      </c>
      <c r="C15" s="19">
        <v>0.0746</v>
      </c>
      <c r="D15" s="5" t="s">
        <v>232</v>
      </c>
      <c r="E15" s="19">
        <v>0.0746</v>
      </c>
    </row>
    <row r="16" ht="30" customHeight="1" spans="1:5">
      <c r="A16" s="5">
        <v>13</v>
      </c>
      <c r="B16" s="8" t="s">
        <v>47</v>
      </c>
      <c r="C16" s="19">
        <v>0.6</v>
      </c>
      <c r="D16" s="5" t="s">
        <v>233</v>
      </c>
      <c r="E16" s="19">
        <v>0.6</v>
      </c>
    </row>
    <row r="17" ht="30" customHeight="1" spans="1:5">
      <c r="A17" s="5">
        <v>14</v>
      </c>
      <c r="B17" s="8" t="s">
        <v>52</v>
      </c>
      <c r="C17" s="19">
        <v>0.5922</v>
      </c>
      <c r="D17" s="5" t="s">
        <v>234</v>
      </c>
      <c r="E17" s="19">
        <v>0.5922</v>
      </c>
    </row>
    <row r="18" ht="30" customHeight="1" spans="1:5">
      <c r="A18" s="5">
        <v>15</v>
      </c>
      <c r="B18" s="8" t="s">
        <v>57</v>
      </c>
      <c r="C18" s="19">
        <v>0.4078</v>
      </c>
      <c r="D18" s="5" t="s">
        <v>230</v>
      </c>
      <c r="E18" s="19">
        <v>0.4078</v>
      </c>
    </row>
    <row r="19" ht="27" spans="1:5">
      <c r="A19" s="5">
        <v>16</v>
      </c>
      <c r="B19" s="8" t="s">
        <v>61</v>
      </c>
      <c r="C19" s="23">
        <v>0.35</v>
      </c>
      <c r="D19" s="5" t="s">
        <v>224</v>
      </c>
      <c r="E19" s="23">
        <v>0.35</v>
      </c>
    </row>
    <row r="20" ht="27" spans="1:5">
      <c r="A20" s="5">
        <v>17</v>
      </c>
      <c r="B20" s="8" t="s">
        <v>65</v>
      </c>
      <c r="C20" s="23">
        <v>0.09</v>
      </c>
      <c r="D20" s="5" t="s">
        <v>230</v>
      </c>
      <c r="E20" s="23">
        <v>0.09</v>
      </c>
    </row>
    <row r="21" ht="27" spans="1:5">
      <c r="A21" s="5">
        <v>18</v>
      </c>
      <c r="B21" s="8" t="s">
        <v>69</v>
      </c>
      <c r="C21" s="23">
        <v>0.21</v>
      </c>
      <c r="D21" s="5" t="s">
        <v>230</v>
      </c>
      <c r="E21" s="23">
        <v>0.21</v>
      </c>
    </row>
    <row r="22" spans="4:4">
      <c r="D22" s="24"/>
    </row>
  </sheetData>
  <mergeCells count="4">
    <mergeCell ref="A2:E2"/>
    <mergeCell ref="B4:C4"/>
    <mergeCell ref="D4:E4"/>
    <mergeCell ref="A4:A5"/>
  </mergeCells>
  <pageMargins left="0.751388888888889" right="0.751388888888889" top="0.266666666666667" bottom="0.266666666666667" header="0" footer="0"/>
  <pageSetup paperSize="9" scale="94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"/>
  <sheetViews>
    <sheetView topLeftCell="A34" workbookViewId="0">
      <selection activeCell="E40" sqref="E40:E44"/>
    </sheetView>
  </sheetViews>
  <sheetFormatPr defaultColWidth="10" defaultRowHeight="13.5" outlineLevelCol="4"/>
  <cols>
    <col min="1" max="1" width="12.25" customWidth="1"/>
    <col min="2" max="2" width="42.25" customWidth="1"/>
    <col min="3" max="3" width="15.75" customWidth="1"/>
    <col min="4" max="4" width="30.375" customWidth="1"/>
    <col min="5" max="5" width="14" customWidth="1"/>
    <col min="6" max="6" width="9.75" customWidth="1"/>
  </cols>
  <sheetData>
    <row r="1" ht="33" customHeight="1" spans="1:5">
      <c r="A1" s="1"/>
      <c r="E1" s="2" t="s">
        <v>235</v>
      </c>
    </row>
    <row r="2" ht="45" customHeight="1" spans="1:5">
      <c r="A2" s="3" t="s">
        <v>236</v>
      </c>
      <c r="B2" s="3"/>
      <c r="C2" s="3"/>
      <c r="D2" s="3"/>
      <c r="E2" s="3"/>
    </row>
    <row r="3" ht="20.1" customHeight="1" spans="5:5">
      <c r="E3" s="4" t="s">
        <v>2</v>
      </c>
    </row>
    <row r="4" ht="19.9" customHeight="1" spans="1:5">
      <c r="A4" s="5" t="s">
        <v>218</v>
      </c>
      <c r="B4" s="5" t="s">
        <v>237</v>
      </c>
      <c r="C4" s="5"/>
      <c r="D4" s="5" t="s">
        <v>238</v>
      </c>
      <c r="E4" s="5"/>
    </row>
    <row r="5" ht="19.9" customHeight="1" spans="1:5">
      <c r="A5" s="5"/>
      <c r="B5" s="5" t="s">
        <v>7</v>
      </c>
      <c r="C5" s="5" t="s">
        <v>221</v>
      </c>
      <c r="D5" s="5" t="s">
        <v>222</v>
      </c>
      <c r="E5" s="5" t="s">
        <v>221</v>
      </c>
    </row>
    <row r="6" ht="24" customHeight="1" spans="1:5">
      <c r="A6" s="5" t="s">
        <v>223</v>
      </c>
      <c r="B6" s="6"/>
      <c r="C6" s="7">
        <f>SUM(C7:C44)</f>
        <v>33.92</v>
      </c>
      <c r="D6" s="7"/>
      <c r="E6" s="7">
        <f>SUM(E7:E44)</f>
        <v>33.92</v>
      </c>
    </row>
    <row r="7" ht="30" customHeight="1" spans="1:5">
      <c r="A7" s="5">
        <v>1</v>
      </c>
      <c r="B7" s="8" t="s">
        <v>77</v>
      </c>
      <c r="C7" s="7">
        <v>1</v>
      </c>
      <c r="D7" s="8" t="s">
        <v>239</v>
      </c>
      <c r="E7" s="5">
        <v>1</v>
      </c>
    </row>
    <row r="8" ht="30" customHeight="1" spans="1:5">
      <c r="A8" s="5">
        <v>2</v>
      </c>
      <c r="B8" s="8" t="s">
        <v>86</v>
      </c>
      <c r="C8" s="7">
        <v>0.5</v>
      </c>
      <c r="D8" s="8" t="s">
        <v>239</v>
      </c>
      <c r="E8" s="5">
        <v>0.5</v>
      </c>
    </row>
    <row r="9" ht="30" customHeight="1" spans="1:5">
      <c r="A9" s="5">
        <v>3</v>
      </c>
      <c r="B9" s="8" t="s">
        <v>91</v>
      </c>
      <c r="C9" s="7">
        <v>0.3</v>
      </c>
      <c r="D9" s="8" t="s">
        <v>239</v>
      </c>
      <c r="E9" s="5">
        <v>0.3</v>
      </c>
    </row>
    <row r="10" ht="30" customHeight="1" spans="1:5">
      <c r="A10" s="5">
        <v>4</v>
      </c>
      <c r="B10" s="8" t="s">
        <v>83</v>
      </c>
      <c r="C10" s="7">
        <v>0.2</v>
      </c>
      <c r="D10" s="8" t="s">
        <v>239</v>
      </c>
      <c r="E10" s="5">
        <v>0.2</v>
      </c>
    </row>
    <row r="11" ht="30" customHeight="1" spans="1:5">
      <c r="A11" s="5">
        <v>5</v>
      </c>
      <c r="B11" s="8" t="s">
        <v>110</v>
      </c>
      <c r="C11" s="7">
        <v>0.65</v>
      </c>
      <c r="D11" s="8" t="s">
        <v>239</v>
      </c>
      <c r="E11" s="5">
        <v>0.65</v>
      </c>
    </row>
    <row r="12" ht="30" customHeight="1" spans="1:5">
      <c r="A12" s="5">
        <v>6</v>
      </c>
      <c r="B12" s="8" t="s">
        <v>130</v>
      </c>
      <c r="C12" s="7">
        <v>0.25</v>
      </c>
      <c r="D12" s="8" t="s">
        <v>239</v>
      </c>
      <c r="E12" s="5">
        <v>0.25</v>
      </c>
    </row>
    <row r="13" ht="30" customHeight="1" spans="1:5">
      <c r="A13" s="5">
        <v>7</v>
      </c>
      <c r="B13" s="9" t="s">
        <v>121</v>
      </c>
      <c r="C13" s="10">
        <v>0.5</v>
      </c>
      <c r="D13" s="8" t="s">
        <v>239</v>
      </c>
      <c r="E13" s="5">
        <v>0.5</v>
      </c>
    </row>
    <row r="14" ht="30" customHeight="1" spans="1:5">
      <c r="A14" s="5">
        <v>8</v>
      </c>
      <c r="B14" s="11" t="s">
        <v>105</v>
      </c>
      <c r="C14" s="12">
        <v>1.5</v>
      </c>
      <c r="D14" s="8" t="s">
        <v>239</v>
      </c>
      <c r="E14" s="5">
        <v>1.5</v>
      </c>
    </row>
    <row r="15" ht="30" customHeight="1" spans="1:5">
      <c r="A15" s="5">
        <v>9</v>
      </c>
      <c r="B15" s="11" t="s">
        <v>95</v>
      </c>
      <c r="C15" s="12">
        <v>1.7</v>
      </c>
      <c r="D15" s="8" t="s">
        <v>239</v>
      </c>
      <c r="E15" s="5">
        <v>1.7</v>
      </c>
    </row>
    <row r="16" ht="30" customHeight="1" spans="1:5">
      <c r="A16" s="5">
        <v>10</v>
      </c>
      <c r="B16" s="11" t="s">
        <v>116</v>
      </c>
      <c r="C16" s="12">
        <v>0.4</v>
      </c>
      <c r="D16" s="8" t="s">
        <v>239</v>
      </c>
      <c r="E16" s="5">
        <v>0.4</v>
      </c>
    </row>
    <row r="17" ht="30" customHeight="1" spans="1:5">
      <c r="A17" s="5">
        <v>11</v>
      </c>
      <c r="B17" s="11" t="s">
        <v>126</v>
      </c>
      <c r="C17" s="12">
        <v>0.5</v>
      </c>
      <c r="D17" s="8" t="s">
        <v>239</v>
      </c>
      <c r="E17" s="5">
        <v>0.5</v>
      </c>
    </row>
    <row r="18" ht="30" customHeight="1" spans="1:5">
      <c r="A18" s="5">
        <v>12</v>
      </c>
      <c r="B18" s="11" t="s">
        <v>133</v>
      </c>
      <c r="C18" s="12">
        <v>0.25</v>
      </c>
      <c r="D18" s="8" t="s">
        <v>239</v>
      </c>
      <c r="E18" s="5">
        <v>0.25</v>
      </c>
    </row>
    <row r="19" ht="30" customHeight="1" spans="1:5">
      <c r="A19" s="5">
        <v>13</v>
      </c>
      <c r="B19" s="11" t="s">
        <v>136</v>
      </c>
      <c r="C19" s="12">
        <v>1.6</v>
      </c>
      <c r="D19" s="8" t="s">
        <v>239</v>
      </c>
      <c r="E19" s="5">
        <v>1.6</v>
      </c>
    </row>
    <row r="20" ht="30" customHeight="1" spans="1:5">
      <c r="A20" s="5">
        <v>14</v>
      </c>
      <c r="B20" s="11" t="s">
        <v>139</v>
      </c>
      <c r="C20" s="12">
        <v>2.8</v>
      </c>
      <c r="D20" s="8" t="s">
        <v>239</v>
      </c>
      <c r="E20" s="5">
        <v>2.8</v>
      </c>
    </row>
    <row r="21" ht="30" customHeight="1" spans="1:5">
      <c r="A21" s="5">
        <v>15</v>
      </c>
      <c r="B21" s="11" t="s">
        <v>144</v>
      </c>
      <c r="C21" s="12">
        <v>0.3</v>
      </c>
      <c r="D21" s="8" t="s">
        <v>239</v>
      </c>
      <c r="E21" s="5">
        <v>0.3</v>
      </c>
    </row>
    <row r="22" ht="30" customHeight="1" spans="1:5">
      <c r="A22" s="5">
        <v>16</v>
      </c>
      <c r="B22" s="11" t="s">
        <v>145</v>
      </c>
      <c r="C22" s="12">
        <v>0.5</v>
      </c>
      <c r="D22" s="8" t="s">
        <v>239</v>
      </c>
      <c r="E22" s="5">
        <v>0.5</v>
      </c>
    </row>
    <row r="23" ht="30" customHeight="1" spans="1:5">
      <c r="A23" s="5">
        <v>17</v>
      </c>
      <c r="B23" s="11" t="s">
        <v>147</v>
      </c>
      <c r="C23" s="12">
        <v>2.15</v>
      </c>
      <c r="D23" s="8" t="s">
        <v>239</v>
      </c>
      <c r="E23" s="5">
        <v>2.15</v>
      </c>
    </row>
    <row r="24" ht="30" customHeight="1" spans="1:5">
      <c r="A24" s="5">
        <v>18</v>
      </c>
      <c r="B24" s="11" t="s">
        <v>149</v>
      </c>
      <c r="C24" s="12">
        <v>3.2</v>
      </c>
      <c r="D24" s="8" t="s">
        <v>239</v>
      </c>
      <c r="E24" s="5">
        <v>3.2</v>
      </c>
    </row>
    <row r="25" ht="30" customHeight="1" spans="1:5">
      <c r="A25" s="5">
        <v>19</v>
      </c>
      <c r="B25" s="11" t="s">
        <v>152</v>
      </c>
      <c r="C25" s="12">
        <v>0.6</v>
      </c>
      <c r="D25" s="8" t="s">
        <v>239</v>
      </c>
      <c r="E25" s="5">
        <v>0.6</v>
      </c>
    </row>
    <row r="26" ht="30" customHeight="1" spans="1:5">
      <c r="A26" s="5">
        <v>20</v>
      </c>
      <c r="B26" s="11" t="s">
        <v>154</v>
      </c>
      <c r="C26" s="12">
        <v>0.2</v>
      </c>
      <c r="D26" s="8" t="s">
        <v>239</v>
      </c>
      <c r="E26" s="5">
        <v>0.2</v>
      </c>
    </row>
    <row r="27" ht="30" customHeight="1" spans="1:5">
      <c r="A27" s="5">
        <v>21</v>
      </c>
      <c r="B27" s="11" t="s">
        <v>157</v>
      </c>
      <c r="C27" s="12">
        <v>0.5</v>
      </c>
      <c r="D27" s="8" t="s">
        <v>239</v>
      </c>
      <c r="E27" s="5">
        <v>0.5</v>
      </c>
    </row>
    <row r="28" ht="30" customHeight="1" spans="1:5">
      <c r="A28" s="5">
        <v>22</v>
      </c>
      <c r="B28" s="11" t="s">
        <v>165</v>
      </c>
      <c r="C28" s="12">
        <v>0.8</v>
      </c>
      <c r="D28" s="8" t="s">
        <v>239</v>
      </c>
      <c r="E28" s="5">
        <v>0.8</v>
      </c>
    </row>
    <row r="29" ht="30" customHeight="1" spans="1:5">
      <c r="A29" s="5">
        <v>23</v>
      </c>
      <c r="B29" s="11" t="s">
        <v>161</v>
      </c>
      <c r="C29" s="12">
        <v>0.8</v>
      </c>
      <c r="D29" s="8" t="s">
        <v>239</v>
      </c>
      <c r="E29" s="5">
        <v>0.8</v>
      </c>
    </row>
    <row r="30" ht="30" customHeight="1" spans="1:5">
      <c r="A30" s="5">
        <v>24</v>
      </c>
      <c r="B30" s="11" t="s">
        <v>176</v>
      </c>
      <c r="C30" s="12">
        <v>0.4</v>
      </c>
      <c r="D30" s="8" t="s">
        <v>239</v>
      </c>
      <c r="E30" s="5">
        <v>0.4</v>
      </c>
    </row>
    <row r="31" ht="30" customHeight="1" spans="1:5">
      <c r="A31" s="5">
        <v>25</v>
      </c>
      <c r="B31" s="11" t="s">
        <v>173</v>
      </c>
      <c r="C31" s="12">
        <v>1.6</v>
      </c>
      <c r="D31" s="8" t="s">
        <v>239</v>
      </c>
      <c r="E31" s="5">
        <v>1.6</v>
      </c>
    </row>
    <row r="32" ht="30" customHeight="1" spans="1:5">
      <c r="A32" s="5">
        <v>26</v>
      </c>
      <c r="B32" s="11" t="s">
        <v>169</v>
      </c>
      <c r="C32" s="12">
        <v>1.62</v>
      </c>
      <c r="D32" s="8" t="s">
        <v>239</v>
      </c>
      <c r="E32" s="5">
        <v>1.62</v>
      </c>
    </row>
    <row r="33" ht="30" customHeight="1" spans="1:5">
      <c r="A33" s="5">
        <v>27</v>
      </c>
      <c r="B33" s="11" t="s">
        <v>179</v>
      </c>
      <c r="C33" s="12">
        <v>0.2</v>
      </c>
      <c r="D33" s="8" t="s">
        <v>239</v>
      </c>
      <c r="E33" s="5">
        <v>0.2</v>
      </c>
    </row>
    <row r="34" ht="30" customHeight="1" spans="1:5">
      <c r="A34" s="5">
        <v>28</v>
      </c>
      <c r="B34" s="11" t="s">
        <v>183</v>
      </c>
      <c r="C34" s="12">
        <v>0.2</v>
      </c>
      <c r="D34" s="8" t="s">
        <v>239</v>
      </c>
      <c r="E34" s="5">
        <v>0.2</v>
      </c>
    </row>
    <row r="35" ht="30" customHeight="1" spans="1:5">
      <c r="A35" s="5">
        <v>29</v>
      </c>
      <c r="B35" s="11" t="s">
        <v>186</v>
      </c>
      <c r="C35" s="12">
        <v>2.2</v>
      </c>
      <c r="D35" s="8" t="s">
        <v>239</v>
      </c>
      <c r="E35" s="5">
        <v>2.2</v>
      </c>
    </row>
    <row r="36" ht="30" customHeight="1" spans="1:5">
      <c r="A36" s="5">
        <v>30</v>
      </c>
      <c r="B36" s="11" t="s">
        <v>190</v>
      </c>
      <c r="C36" s="12">
        <v>0.5</v>
      </c>
      <c r="D36" s="8" t="s">
        <v>239</v>
      </c>
      <c r="E36" s="5">
        <v>0.5</v>
      </c>
    </row>
    <row r="37" ht="30" customHeight="1" spans="1:5">
      <c r="A37" s="5">
        <v>31</v>
      </c>
      <c r="B37" s="11" t="s">
        <v>193</v>
      </c>
      <c r="C37" s="12">
        <v>0.7</v>
      </c>
      <c r="D37" s="8" t="s">
        <v>239</v>
      </c>
      <c r="E37" s="5">
        <v>0.7</v>
      </c>
    </row>
    <row r="38" ht="30" customHeight="1" spans="1:5">
      <c r="A38" s="5">
        <v>32</v>
      </c>
      <c r="B38" s="11" t="s">
        <v>197</v>
      </c>
      <c r="C38" s="12">
        <v>0.3</v>
      </c>
      <c r="D38" s="8" t="s">
        <v>239</v>
      </c>
      <c r="E38" s="5">
        <v>0.3</v>
      </c>
    </row>
    <row r="39" ht="30" customHeight="1" spans="1:5">
      <c r="A39" s="5">
        <v>33</v>
      </c>
      <c r="B39" s="11" t="s">
        <v>199</v>
      </c>
      <c r="C39" s="13">
        <v>1</v>
      </c>
      <c r="D39" s="8" t="s">
        <v>239</v>
      </c>
      <c r="E39" s="14">
        <v>1</v>
      </c>
    </row>
    <row r="40" ht="30" customHeight="1" spans="1:5">
      <c r="A40" s="15">
        <v>34</v>
      </c>
      <c r="B40" s="11" t="s">
        <v>203</v>
      </c>
      <c r="C40" s="16">
        <v>1</v>
      </c>
      <c r="D40" s="8" t="s">
        <v>239</v>
      </c>
      <c r="E40" s="16">
        <v>1</v>
      </c>
    </row>
    <row r="41" ht="30" customHeight="1" spans="1:5">
      <c r="A41" s="15">
        <v>35</v>
      </c>
      <c r="B41" s="11" t="s">
        <v>206</v>
      </c>
      <c r="C41" s="16">
        <v>0.85</v>
      </c>
      <c r="D41" s="8" t="s">
        <v>239</v>
      </c>
      <c r="E41" s="16">
        <v>0.85</v>
      </c>
    </row>
    <row r="42" ht="30" customHeight="1" spans="1:5">
      <c r="A42" s="15">
        <v>36</v>
      </c>
      <c r="B42" s="11" t="s">
        <v>209</v>
      </c>
      <c r="C42" s="16">
        <v>0.8</v>
      </c>
      <c r="D42" s="8" t="s">
        <v>239</v>
      </c>
      <c r="E42" s="16">
        <v>0.8</v>
      </c>
    </row>
    <row r="43" ht="30" customHeight="1" spans="1:5">
      <c r="A43" s="15">
        <v>37</v>
      </c>
      <c r="B43" s="11" t="s">
        <v>212</v>
      </c>
      <c r="C43" s="16">
        <v>0.85</v>
      </c>
      <c r="D43" s="8" t="s">
        <v>239</v>
      </c>
      <c r="E43" s="16">
        <v>0.85</v>
      </c>
    </row>
    <row r="44" ht="30" customHeight="1" spans="1:5">
      <c r="A44" s="15">
        <v>38</v>
      </c>
      <c r="B44" s="11" t="s">
        <v>206</v>
      </c>
      <c r="C44" s="16">
        <v>0.5</v>
      </c>
      <c r="D44" s="8" t="s">
        <v>239</v>
      </c>
      <c r="E44" s="16">
        <v>0.5</v>
      </c>
    </row>
  </sheetData>
  <mergeCells count="4">
    <mergeCell ref="A2:E2"/>
    <mergeCell ref="B4:C4"/>
    <mergeCell ref="D4:E4"/>
    <mergeCell ref="A4:A5"/>
  </mergeCells>
  <pageMargins left="0.751388888888889" right="0.751388888888889" top="0.266666666666667" bottom="0.266666666666667" header="0" footer="0"/>
  <pageSetup paperSize="9" scale="9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2022-06-25T09:35:00Z</dcterms:created>
  <dcterms:modified xsi:type="dcterms:W3CDTF">2025-06-16T06:10:40Z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